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50" windowWidth="17175" windowHeight="7350"/>
  </bookViews>
  <sheets>
    <sheet name="Fond R-9492 Case Index" sheetId="1" r:id="rId1"/>
    <sheet name="Fond R-8131 Case Index" sheetId="3" r:id="rId2"/>
    <sheet name="Fond 6 Case Index" sheetId="2" r:id="rId3"/>
  </sheets>
  <definedNames>
    <definedName name="_xlnm._FilterDatabase" localSheetId="2" hidden="1">'Fond 6 Case Index'!#REF!</definedName>
    <definedName name="bricks">#REF!</definedName>
    <definedName name="cattle">#REF!</definedName>
    <definedName name="coal">#REF!</definedName>
    <definedName name="cotton">#REF!</definedName>
    <definedName name="eggs">#REF!</definedName>
    <definedName name="fabrics">#REF!</definedName>
    <definedName name="firewood">#REF!</definedName>
    <definedName name="glass">#REF!</definedName>
    <definedName name="grain">#REF!</definedName>
    <definedName name="lstock">#REF!</definedName>
    <definedName name="maslo">#REF!</definedName>
    <definedName name="meat">#REF!</definedName>
    <definedName name="milk">#REF!</definedName>
    <definedName name="oil">#REF!</definedName>
    <definedName name="petrol">#REF!</definedName>
    <definedName name="pigs">#REF!</definedName>
    <definedName name="potatoes">#REF!</definedName>
    <definedName name="sheep">#REF!</definedName>
    <definedName name="silk">#REF!</definedName>
    <definedName name="timber">#REF!</definedName>
    <definedName name="veg">#REF!</definedName>
    <definedName name="wool">#REF!</definedName>
  </definedNames>
  <calcPr calcId="125725"/>
</workbook>
</file>

<file path=xl/calcChain.xml><?xml version="1.0" encoding="utf-8"?>
<calcChain xmlns="http://schemas.openxmlformats.org/spreadsheetml/2006/main">
  <c r="CV63" i="2"/>
  <c r="CU63"/>
  <c r="CT63"/>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S61" i="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S3"/>
  <c r="W4" l="1"/>
  <c r="W5"/>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3"/>
  <c r="AB103" i="2"/>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3"/>
  <c r="AB12"/>
  <c r="AB11"/>
  <c r="AB10"/>
  <c r="AB9"/>
  <c r="AB8"/>
  <c r="AB7"/>
  <c r="AB6"/>
  <c r="AB5"/>
  <c r="AB4"/>
  <c r="AB3"/>
  <c r="AJ4"/>
  <c r="AJ5"/>
  <c r="AJ6"/>
  <c r="AJ7"/>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3"/>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3"/>
</calcChain>
</file>

<file path=xl/comments1.xml><?xml version="1.0" encoding="utf-8"?>
<comments xmlns="http://schemas.openxmlformats.org/spreadsheetml/2006/main">
  <authors>
    <author>Mark Harrison</author>
    <author>Harrison</author>
  </authors>
  <commentList>
    <comment ref="G6" authorId="0">
      <text>
        <r>
          <rPr>
            <b/>
            <sz val="9"/>
            <color indexed="81"/>
            <rFont val="Tahoma"/>
            <family val="2"/>
          </rPr>
          <t>Evacuated to Kirov according to Dexter and Rodionov 2009 (ver. 10).</t>
        </r>
      </text>
    </comment>
    <comment ref="G11" authorId="0">
      <text>
        <r>
          <rPr>
            <b/>
            <sz val="9"/>
            <color indexed="81"/>
            <rFont val="Tahoma"/>
            <family val="2"/>
          </rPr>
          <t>Sverdlovsk obl. according to Dexter and Rodionov 2009 (ver. 10)</t>
        </r>
      </text>
    </comment>
    <comment ref="AR12" authorId="1">
      <text>
        <r>
          <rPr>
            <b/>
            <sz val="8"/>
            <color indexed="81"/>
            <rFont val="Tahoma"/>
            <family val="2"/>
          </rPr>
          <t xml:space="preserve">One season
</t>
        </r>
      </text>
    </comment>
    <comment ref="AR13" authorId="1">
      <text>
        <r>
          <rPr>
            <b/>
            <sz val="8"/>
            <color indexed="81"/>
            <rFont val="Tahoma"/>
            <family val="2"/>
          </rPr>
          <t xml:space="preserve">One season
</t>
        </r>
      </text>
    </comment>
    <comment ref="G40" authorId="0">
      <text>
        <r>
          <rPr>
            <b/>
            <sz val="9"/>
            <color indexed="81"/>
            <rFont val="Tahoma"/>
            <family val="2"/>
          </rPr>
          <t>Moscow according to Dexter and Rodionov 2009 (ver. 10)</t>
        </r>
      </text>
    </comment>
    <comment ref="AR50" authorId="1">
      <text>
        <r>
          <rPr>
            <b/>
            <sz val="8"/>
            <color indexed="81"/>
            <rFont val="Tahoma"/>
            <family val="2"/>
          </rPr>
          <t xml:space="preserve">One season
</t>
        </r>
      </text>
    </comment>
    <comment ref="AR52" authorId="1">
      <text>
        <r>
          <rPr>
            <b/>
            <sz val="8"/>
            <color indexed="81"/>
            <rFont val="Tahoma"/>
            <family val="2"/>
          </rPr>
          <t xml:space="preserve">One season
</t>
        </r>
      </text>
    </comment>
    <comment ref="AR57" authorId="1">
      <text>
        <r>
          <rPr>
            <b/>
            <sz val="8"/>
            <color indexed="81"/>
            <rFont val="Tahoma"/>
            <family val="2"/>
          </rPr>
          <t xml:space="preserve">One season
</t>
        </r>
      </text>
    </comment>
    <comment ref="AR59" authorId="1">
      <text>
        <r>
          <rPr>
            <b/>
            <sz val="8"/>
            <color indexed="81"/>
            <rFont val="Tahoma"/>
            <family val="2"/>
          </rPr>
          <t xml:space="preserve">One season
</t>
        </r>
      </text>
    </comment>
    <comment ref="AR60" authorId="1">
      <text>
        <r>
          <rPr>
            <b/>
            <sz val="8"/>
            <color indexed="81"/>
            <rFont val="Tahoma"/>
            <family val="2"/>
          </rPr>
          <t xml:space="preserve">One season
</t>
        </r>
      </text>
    </comment>
    <comment ref="AR64" authorId="1">
      <text>
        <r>
          <rPr>
            <b/>
            <sz val="8"/>
            <color indexed="81"/>
            <rFont val="Tahoma"/>
            <family val="2"/>
          </rPr>
          <t xml:space="preserve">One season
</t>
        </r>
      </text>
    </comment>
    <comment ref="AR73" authorId="1">
      <text>
        <r>
          <rPr>
            <b/>
            <sz val="8"/>
            <color indexed="81"/>
            <rFont val="Tahoma"/>
            <family val="2"/>
          </rPr>
          <t xml:space="preserve">One season
</t>
        </r>
      </text>
    </comment>
    <comment ref="AR97" authorId="1">
      <text>
        <r>
          <rPr>
            <b/>
            <sz val="8"/>
            <color indexed="81"/>
            <rFont val="Tahoma"/>
            <family val="2"/>
          </rPr>
          <t xml:space="preserve">One season
</t>
        </r>
      </text>
    </comment>
  </commentList>
</comments>
</file>

<file path=xl/sharedStrings.xml><?xml version="1.0" encoding="utf-8"?>
<sst xmlns="http://schemas.openxmlformats.org/spreadsheetml/2006/main" count="3900" uniqueCount="1439">
  <si>
    <t>Establishment</t>
  </si>
  <si>
    <t>Accused</t>
  </si>
  <si>
    <t>#Accused</t>
  </si>
  <si>
    <t>Where</t>
  </si>
  <si>
    <t>Branch</t>
  </si>
  <si>
    <t>Promartel "Kooperator"</t>
  </si>
  <si>
    <t>Planner Zavarnitsina and accountant Semenova</t>
  </si>
  <si>
    <t>Bonuses for the artel, 8,847 rubles</t>
  </si>
  <si>
    <t>Two years LS each</t>
  </si>
  <si>
    <t>Lespromkhoz and lesopunkt</t>
  </si>
  <si>
    <t>Lespromkhoz director Plylov, deputy Turandin, Lesopunkt chief Kargalov, craftsman Kostin and 4 others</t>
  </si>
  <si>
    <t>Arkhangel'sk obl., Priozerskii raion</t>
  </si>
  <si>
    <t>Timber</t>
  </si>
  <si>
    <t>Enterprise shared 400,000 rubles of bonuses, including 50,000 to Plylov and 49,000 to Turandin</t>
  </si>
  <si>
    <t>Named four, 10 years; others, varying terms</t>
  </si>
  <si>
    <t>MTS</t>
  </si>
  <si>
    <t>Mechanic Ishnazarov</t>
  </si>
  <si>
    <t>Uzbekistan</t>
  </si>
  <si>
    <t>Overstated ploughing by 93 hectares</t>
  </si>
  <si>
    <t>18 months LS</t>
  </si>
  <si>
    <t>Инпошив workshop</t>
  </si>
  <si>
    <t>Director F.P. Sergeev</t>
  </si>
  <si>
    <t>Kazakhstan</t>
  </si>
  <si>
    <t>Illegal bonus</t>
  </si>
  <si>
    <t>Two years LS</t>
  </si>
  <si>
    <t>Райзаготдубитель</t>
  </si>
  <si>
    <t>Director Diuisekov</t>
  </si>
  <si>
    <t>Reported 515 instead of 315 tons</t>
  </si>
  <si>
    <t>Six years LS</t>
  </si>
  <si>
    <t>Factory no. 5</t>
  </si>
  <si>
    <t>Director Savitskii, chief engineer Kulakov, chief of planning section Khil'chenko</t>
  </si>
  <si>
    <t>Leningrad</t>
  </si>
  <si>
    <t>Fabricated contracts to deliver neckties, added pripiski, registered ghost workers and pocketed wages</t>
  </si>
  <si>
    <t>Kulakov and Khil'chenko two years LS, Savitskii one year ITR, suspended; compensation.</t>
  </si>
  <si>
    <t>Remontno-stroitel'naia kontora RZhU</t>
  </si>
  <si>
    <t>Chief engineer Bam, foreman Veselov, section engineers Avsievich and Chernik</t>
  </si>
  <si>
    <t>Leningrad, Petrogradskii raion</t>
  </si>
  <si>
    <t>Bam, Avsievich, Chernik: one year ITR. Veselov: six months ITR at work.</t>
  </si>
  <si>
    <t>"Ordzhonikidzeneft'" trust, oilfield no. 2</t>
  </si>
  <si>
    <t>Director Fedorov</t>
  </si>
  <si>
    <t>Baku</t>
  </si>
  <si>
    <t>821.15 tons</t>
  </si>
  <si>
    <t>"Turbinnoe burenie" trust, Eastern section</t>
  </si>
  <si>
    <t>Drilling master S. Piateriia (and Gureev, position not identified)</t>
  </si>
  <si>
    <t>Baku, Stalinskii raion</t>
  </si>
  <si>
    <t>123 metres added to report for Nov 30; monthly plan fulfilled by 101.5% instead of 96.5%. Similarly, added 30 metres to report for Aug. 30.</t>
  </si>
  <si>
    <t>Two years LS each, and compensation</t>
  </si>
  <si>
    <t>Raikom and Raizo</t>
  </si>
  <si>
    <t>Raikom sec Grishchuk and Raizo chief Shakhovtsev</t>
  </si>
  <si>
    <t>Novosibirsk obl., Kuibyshev raion</t>
  </si>
  <si>
    <t>Overstated fulfilment of agricultural work done</t>
  </si>
  <si>
    <t>Grishchuk four years, Shakhovtsev two years</t>
  </si>
  <si>
    <t>"Rosugol'" trust, mine no. 3</t>
  </si>
  <si>
    <t>Director Agapov and bunker chief Dobrynin</t>
  </si>
  <si>
    <t>Cheliabinsk obl.</t>
  </si>
  <si>
    <t>2280 tons</t>
  </si>
  <si>
    <t>Agapov, six years LS; Dobrynin, three years</t>
  </si>
  <si>
    <t>"Cheliabugol'" trust</t>
  </si>
  <si>
    <t>Mine director and chief engineer Furkin</t>
  </si>
  <si>
    <t>1348 tons in 5 months</t>
  </si>
  <si>
    <t>Three years LS</t>
  </si>
  <si>
    <t xml:space="preserve">"Azcherrybstroi" </t>
  </si>
  <si>
    <t>Foreman Bredekhin, SMU chief Zhukovskii, and Mikhailov</t>
  </si>
  <si>
    <t>Crimea</t>
  </si>
  <si>
    <t>Overstated fulfillment by 70%; loss was 456,451 rubles</t>
  </si>
  <si>
    <t>Ten years LS each, covered in press</t>
  </si>
  <si>
    <t>Gorispolkom and peat factory</t>
  </si>
  <si>
    <t>Chair Nikitin; gortop chief Shelegin, chief accountant Laptev, and deputy chief Mishchek; and peat factory director Tel'nov and chief accountant Krepisov</t>
  </si>
  <si>
    <t>Cheliabinsk</t>
  </si>
  <si>
    <t>Overstated fulfilment</t>
  </si>
  <si>
    <t>"Sevkabel'"</t>
  </si>
  <si>
    <t>Chief accountant Martynov, OKS chief Tsvetaev, deputy Musatov, foremen Smetanin and Pogodin, and technician Smirnov</t>
  </si>
  <si>
    <t>Overstated work done</t>
  </si>
  <si>
    <t>Martynov, death; others, varying terms.</t>
  </si>
  <si>
    <t>Shcherbakovskii shtampovochnyi zavod</t>
  </si>
  <si>
    <t>Director Rybakov, chief accountant Petrov, chief engineer Markin, and 3 others</t>
  </si>
  <si>
    <t>Moscow</t>
  </si>
  <si>
    <t>Obtained 107,726 rubles cash on forged documents; included unfinished output in reports</t>
  </si>
  <si>
    <t>Petrov and Markin, ten years LS; Rybakov six years; others, varying terms</t>
  </si>
  <si>
    <t>Sewing factory no. 3</t>
  </si>
  <si>
    <t>Director Astashkin, deputy storeman for finished products Karasev, and four others</t>
  </si>
  <si>
    <t>Penza</t>
  </si>
  <si>
    <t>Gave out materials to zakaschiki and claimed fulfilment; also kept 11580 rubles fines levied on zakazchiki</t>
  </si>
  <si>
    <t>Varying terms LS</t>
  </si>
  <si>
    <t>"Voenmorstal'montazh," North West office</t>
  </si>
  <si>
    <t>Foreman Ugarov (and six others)</t>
  </si>
  <si>
    <t>Ugarov, ten years LS, others varying terms</t>
  </si>
  <si>
    <t>K/x im Lenina</t>
  </si>
  <si>
    <t>Chairman Alimatov</t>
  </si>
  <si>
    <t>Frunze raion</t>
  </si>
  <si>
    <t>Exaggerated acreage by one third; assaulted the schetovod, who reported him to authorities.</t>
  </si>
  <si>
    <t>Cotton cleansing factory no. 1 and k/x "Gulistan"</t>
  </si>
  <si>
    <t>Factory tovaroved Abubakirov, and k/x chair Azimov</t>
  </si>
  <si>
    <t>Tashkent obl., Ordzhonikidze raion</t>
  </si>
  <si>
    <t>Azimov 5 years, Abubakirov 4 years.</t>
  </si>
  <si>
    <t>Khloppunkt</t>
  </si>
  <si>
    <t>Namanganskii obl., Papskii raion</t>
  </si>
  <si>
    <t>Over-receipted kolkhoz im Kaganovicha for 40 tons cotton</t>
  </si>
  <si>
    <t>Burnashev, Muradov, Dzhumaev, 10 years; Kasymov 3 years.</t>
  </si>
  <si>
    <t>K/x im Karla Marksa and procurement agency</t>
  </si>
  <si>
    <t>K/xozniki Khalikov and Batyraliev, in collusion with priemshchiki Sneser' and Bakirov</t>
  </si>
  <si>
    <t>Fergana obl., Bagdatskii raion</t>
  </si>
  <si>
    <t>Exaggerated delivery of cocoons: 32654 kg, actually 32536 kg</t>
  </si>
  <si>
    <t>Bakirov 5 years, Sneser' and Batyraliev 2 years, Khalikov 18 months</t>
  </si>
  <si>
    <t>Fergana obl., Kirov raion</t>
  </si>
  <si>
    <t>K/x village Mekhtishev</t>
  </si>
  <si>
    <t>Chairman Gambarian</t>
  </si>
  <si>
    <t>Nagorno-Kharabakh, Stepanakertskii raion</t>
  </si>
  <si>
    <t>Overstated plan of livestock development by 115 head; sold off 6 sheep and 75 kg wool; privatized 0.24 hectares of k/x land.</t>
  </si>
  <si>
    <t>Three years and compensation</t>
  </si>
  <si>
    <t>Procurement agency</t>
  </si>
  <si>
    <t>Procurement agents Ataian and Sarkisian</t>
  </si>
  <si>
    <t>Azerbaidzhan, Martuninskii raion</t>
  </si>
  <si>
    <t>Understated procurement by 1068 kg + 4734 eggs + 16 kg maslo</t>
  </si>
  <si>
    <t>Ataian 6 years, Sarkisian 3 years</t>
  </si>
  <si>
    <t>K/x village Dzhuga</t>
  </si>
  <si>
    <t>Chairman Melikov and stock farm head Egiian</t>
  </si>
  <si>
    <t>Nakhichevan ASSR, Dzhul'finskii raion</t>
  </si>
  <si>
    <t>Melikov overstated winter sowing 240 hectares, actually 170. Embezzled 1381 kg wheat, 44 kg barley, 5 kg maslo, 2 kg cheese, total 20849 rubles. Egiian overstated herd by 5 large and 9 small beasts.</t>
  </si>
  <si>
    <t>Melikov four years and compensation, Egiian two years.</t>
  </si>
  <si>
    <t xml:space="preserve">Construction trust no. 3, auxiliary farm </t>
  </si>
  <si>
    <t xml:space="preserve">Director Karchmachin and agronom Oleshko </t>
  </si>
  <si>
    <t>Overstated hectares under oats (19 instead of 13) and potatoes (10/9)</t>
  </si>
  <si>
    <t>Belorussia</t>
  </si>
  <si>
    <t>Two years</t>
  </si>
  <si>
    <t xml:space="preserve">Artel "Krasnyi torfianik" </t>
  </si>
  <si>
    <t>Chair Tkachuk</t>
  </si>
  <si>
    <t>Ternopol' obl., Kremenets</t>
  </si>
  <si>
    <t>Overstating peat extraction; bezkhoziastvennost'</t>
  </si>
  <si>
    <t>"Zagotzerno," Chardzhousk baza</t>
  </si>
  <si>
    <t>Deputy director Efimov</t>
  </si>
  <si>
    <t>Turkmenistan</t>
  </si>
  <si>
    <t>Permitted mass issue of receipts to k/xozy for 81,907 kg grain</t>
  </si>
  <si>
    <t>Chardzhousk local industry knitwear</t>
  </si>
  <si>
    <t>Manager Artsebashev</t>
  </si>
  <si>
    <t>Overreported production by 41,000 rubles; offered 3,000 ruble bribe to investigators to stop case</t>
  </si>
  <si>
    <t>Four years</t>
  </si>
  <si>
    <t>Khodzhambasskii raishelk and Ulamskii zagotpunk</t>
  </si>
  <si>
    <t>Raishelk manager Karamanov and zagotpunk manager Mamedov</t>
  </si>
  <si>
    <t>Turkmenistan, Kerkinskii obl.</t>
  </si>
  <si>
    <t>Overeceipted 4621 kg cocoons</t>
  </si>
  <si>
    <t>10 years</t>
  </si>
  <si>
    <t>Khodzhambasskii raion, zagotpunkt, k/xozy "Kizil Komun" and im Molotova</t>
  </si>
  <si>
    <t>Priemshchik Khodzhakuliev, k/x "Kizil Komun" chair Rakhmedov, k/x im Molotova Ergeshov</t>
  </si>
  <si>
    <t>Faked receipts 136 tons cotton</t>
  </si>
  <si>
    <t>Khodzhakuliev death; Rakhmedov and Ergeshov death, commuted to 10 years</t>
  </si>
  <si>
    <t>Raishelk and three k/xozy</t>
  </si>
  <si>
    <t>Raishelk manager Nurburdyev, agronom Anna Durdyeva, priemshchitsa Prokhorova; chair and two accountants from three k/xozy</t>
  </si>
  <si>
    <t>Turkmenistan, Ashkhabad obl., Geok-Tepinskii raion</t>
  </si>
  <si>
    <t>13715 kg cocoons from 17 k/xozy</t>
  </si>
  <si>
    <t>Durdieva death, Nurburdiev and Prokhorov 10 years, K/x chair 8 years, accountants 6 and 3 years.</t>
  </si>
  <si>
    <t>"Omskles" trust</t>
  </si>
  <si>
    <t>Timber procurement manager Kroshechkin</t>
  </si>
  <si>
    <t>Omsk obl.</t>
  </si>
  <si>
    <t>Overstated procurements</t>
  </si>
  <si>
    <t>One year ITR, appealed for leniency</t>
  </si>
  <si>
    <t>Mine no. 11</t>
  </si>
  <si>
    <t xml:space="preserve">Director Beliad'ko </t>
  </si>
  <si>
    <t>Rostov obl., Belo-Kalitvenskii raion</t>
  </si>
  <si>
    <t>Overstated coal mined by 362 tons</t>
  </si>
  <si>
    <t>3 years LS</t>
  </si>
  <si>
    <t>Mine no. 4</t>
  </si>
  <si>
    <t>Director Chernikov</t>
  </si>
  <si>
    <t>Overstated coal mined by 401 tons</t>
  </si>
  <si>
    <t xml:space="preserve">Raizo </t>
  </si>
  <si>
    <t>Manager Shurovskii and chief agronom Mozhaev</t>
  </si>
  <si>
    <t>Vologda obl., Totemskii raion</t>
  </si>
  <si>
    <t>Systematically overstated sowing by 2500-3000 ha and ordered made-up numbers for selsovety that had not reported</t>
  </si>
  <si>
    <t>Shurovskii 2 years LS, Mozhaev 1 year ITR</t>
  </si>
  <si>
    <t>K/x</t>
  </si>
  <si>
    <t>Chair Frolov, storeman Kireev, and accountant Iurtov</t>
  </si>
  <si>
    <t>Stalingrad obl.</t>
  </si>
  <si>
    <t>Frolov 7 years LS, Kireev 5 years, Iurtov 4 years.</t>
  </si>
  <si>
    <t xml:space="preserve">Lengorpromstroi </t>
  </si>
  <si>
    <t>Chief Falakiants, chief engineeer Pogodin, foreman Tuchkov</t>
  </si>
  <si>
    <t>Falakiants 5 years, Pogodin 3 years, Tuchkov 2 years LS</t>
  </si>
  <si>
    <t xml:space="preserve">Harness factory </t>
  </si>
  <si>
    <t>Director Sevost'ianov, chief engineer Slutskii, chief plan section Mikhasenok, chief accountant Demidov</t>
  </si>
  <si>
    <t>Jewish AO, Birobidzhan</t>
  </si>
  <si>
    <t>Overstated output</t>
  </si>
  <si>
    <t>Mikhasenok 3 years, Demidov 2 years, Slutskii and Sevast'ianov suspended. (Example of excessive leniency.)</t>
  </si>
  <si>
    <t>"Komsomol'skaia pravda" mine</t>
  </si>
  <si>
    <t>Manager Ostrovernin and chief engineer Krivushkin</t>
  </si>
  <si>
    <t>Rostov obl.</t>
  </si>
  <si>
    <t>Overstated output by 490 tons</t>
  </si>
  <si>
    <t>ITR, to be reviewed for undue leniency</t>
  </si>
  <si>
    <t>Industrial artel "Put' k pobede"</t>
  </si>
  <si>
    <t>Chair Zalesskaia, production manager Subbotina, accountant Mutovnina, statistician Miasnikova, and store manager Solova</t>
  </si>
  <si>
    <t>Iaroslavl obl.</t>
  </si>
  <si>
    <t>Overstated output by 1,377,000 rubles (four years)</t>
  </si>
  <si>
    <t>Zalesskaia 10 years LS, Mutovnina, Subbotina and Solova 2 to 5 years LS, Miasnikova one year ITR. Damages awarded.</t>
  </si>
  <si>
    <t>Lenmiasokombinat, auxiliary farm</t>
  </si>
  <si>
    <t>Director Avgustinchik</t>
  </si>
  <si>
    <t>Overstated sowing of various crops by 14 ha.</t>
  </si>
  <si>
    <t>One year ITR; defendant is appealing.</t>
  </si>
  <si>
    <t>Mnogopromsoiuz, artel "Put' sotsializma"</t>
  </si>
  <si>
    <t>Director Karpuk</t>
  </si>
  <si>
    <t>Illegally changed the 1932 tsennik unchanged price of carpet runners from 7 to 70 rubles/metre; measured them in linear, not square metres; priced slippers at 15 instead of 7.50 rubles; overfulfilled the 1946 Jan to May plan by 104,046 rubles.</t>
  </si>
  <si>
    <t>Transferred to BSSR supreme court on grounds of incompetence of court and lenient sentence.</t>
  </si>
  <si>
    <t>Lespromkhoz</t>
  </si>
  <si>
    <t>Director Lukichev and accountant Filatkova</t>
  </si>
  <si>
    <t>Vologda obl., Andomskii raion</t>
  </si>
  <si>
    <t>Overstated timber procurement, causing loss of 252,000 rubles</t>
  </si>
  <si>
    <t>Lukichev 8 years LS, Filatkova 4 years, and compensation</t>
  </si>
  <si>
    <t>Artel "Krasnyi pikomat"</t>
  </si>
  <si>
    <t>Managers Parshukov and Ustiugov</t>
  </si>
  <si>
    <t>Kurgan obl., g. Shadrinska</t>
  </si>
  <si>
    <t>Overstated fulfilment by 20,000 rubles</t>
  </si>
  <si>
    <t>Suspended sentences; being appealed to higher court</t>
  </si>
  <si>
    <t>K/x "Krasnyi dozor"</t>
  </si>
  <si>
    <t>Brigadiers Beliankin, Smirnov, Mozhzhukin, and Korovin, and bookkeeper Kostianin</t>
  </si>
  <si>
    <t>Kalinin obl., Kashinkskii raion</t>
  </si>
  <si>
    <t>Overstated spring sown area.</t>
  </si>
  <si>
    <t>One year ITR each.</t>
  </si>
  <si>
    <t>Kirovskii prospekt 13/2</t>
  </si>
  <si>
    <t>Upravkhoz domokhoziaistva Smirnov, colluding with engineer Novar</t>
  </si>
  <si>
    <t>Signed fictive akt on glazing of the building</t>
  </si>
  <si>
    <t>Both one year ITR with 15% deduction of pay</t>
  </si>
  <si>
    <t>Vasileostrovskii raion, Khozbytkontora</t>
  </si>
  <si>
    <t>Foreman Murashov and Golubev responsible executive</t>
  </si>
  <si>
    <t>Murashov report work not done as done and Golubev negligently did not check; loss was 12,000 rubles</t>
  </si>
  <si>
    <t>Murashov 18 months LS, Golubev one year ITR with 25% deduction; restitution ordered.</t>
  </si>
  <si>
    <t>Dairy plant director Shilov and chief accountant Novoselov</t>
  </si>
  <si>
    <t>Director Shilov and chief accountant Novoselov</t>
  </si>
  <si>
    <t>Sverdlovsk obl., V. Tavdinskii raion</t>
  </si>
  <si>
    <t>Overstated output; loss to state 45,131 rubles</t>
  </si>
  <si>
    <t>Shilov 3 years and Novoselov 18 months LS</t>
  </si>
  <si>
    <t>Overstated plan fulfilment</t>
  </si>
  <si>
    <t>Cotton zagotpunkt</t>
  </si>
  <si>
    <t>Chief of procurement Zheltyshev, chief of operative procurement group Roizenman, and accountant Zagorodneva</t>
  </si>
  <si>
    <t>Tashkent obl., Mirzachul'skii raion</t>
  </si>
  <si>
    <t xml:space="preserve">Zheltyshev and Roizenman certified raion cotton plan 100% (actually 98.2%, 209 tons short). Zagorodneva signed for 75 centners of cotton too many; </t>
  </si>
  <si>
    <t>Zheltyshev and Roizenman two years LS, Zagorodneva one year.</t>
  </si>
  <si>
    <t>Technical director Agafonov, Mezhlespunkt director Rod'kin</t>
  </si>
  <si>
    <t xml:space="preserve">Karelo-Finn republic, Kondapozhskii raion, </t>
  </si>
  <si>
    <t>Agafonov 3 years LS, Rod'kin 2 years; KF supreme court reduced sentences to 1 year ITR with 25% pay deduction on grounds "it is unnecessary to isolate Agafonov and Rod'kin from society."</t>
  </si>
  <si>
    <t>Chairman Kozyrov, schetovod Kapielova, brigadiers Geivaidov and Atamoglanov</t>
  </si>
  <si>
    <t>Azerbaidzhan, Divichinskii raion</t>
  </si>
  <si>
    <t>Falsely reported spring sowing (153/124 ha), cabbage (4/1 ha), and horned livestock (understated by 5, and omitted 26 died for various reasons)</t>
  </si>
  <si>
    <t>Kozyrev 6 years LS, Geivaidov 2 years, Atamoglanov 3 years</t>
  </si>
  <si>
    <t>(MTS?) Tractor brigade</t>
  </si>
  <si>
    <t>Brigade leader Naumenko</t>
  </si>
  <si>
    <t>Minsk obl., Rudenskii raion</t>
  </si>
  <si>
    <t>Overstated ploughing by 55 hectares</t>
  </si>
  <si>
    <t>Three years LS; verdict was published.</t>
  </si>
  <si>
    <t>Raizo raiotdel narkhozucheta</t>
  </si>
  <si>
    <t>Raizo chief Nurmetov and raiotdel narkhozucheta Kim-Diu-Khan</t>
  </si>
  <si>
    <t>Tashkent obl., Nizhne-Cherchikskii raion</t>
  </si>
  <si>
    <t>Overstated sown area 18560 for 16885 ha.</t>
  </si>
  <si>
    <t>Two years LS each.</t>
  </si>
  <si>
    <t>Bukhara zagotzerno</t>
  </si>
  <si>
    <t>Employee Sharikov</t>
  </si>
  <si>
    <t>Bukhara obl., Rometanskii raion</t>
  </si>
  <si>
    <t>Gave k/x fictive receipt for 20,000 kg grain</t>
  </si>
  <si>
    <t>K/x im Stakhanova</t>
  </si>
  <si>
    <t>Chair Tashibaev</t>
  </si>
  <si>
    <t>Fergana obl., Akhun-Babaevskii raion</t>
  </si>
  <si>
    <t>Overstated sowing of cotton</t>
  </si>
  <si>
    <t>Iuldash-Abadskii sel'sovet, Voroshilovskii punkt, and Raishelk buyer</t>
  </si>
  <si>
    <t>Iuldash-Abadskii sel'sovet, cocoon buyer Akhmedov; Voroshilovskii punkt, buyer Nazyrov; Raishelk buyer Tashmatov</t>
  </si>
  <si>
    <t>On audit, Akhmedov was missing 2,499 kg cocoons, including fictive receipts for 200 kg cocoons to k/x im Zhdanova and 140 kg to k/x "Ittifak"; additionally, forged two receipts for 2629 kg as if for delivery to the raishelk. Nazyrov was missing 902 kg; Tashmatov had forged 4 receipts to Akhmedov.</t>
  </si>
  <si>
    <t>Akhmedov 9 years LS, Nazyrov 4 years, Tashmatov 1 year; restitution</t>
  </si>
  <si>
    <t>Case#</t>
  </si>
  <si>
    <t>Nikitin, 5 years LS; Mishchek 4 years; Shelepin 3 years; Laptev and Tel'nov 2 years; Krepisov 1 year. Restitution of bonuses. Published in press (source2).</t>
  </si>
  <si>
    <t>Each one year forced labour at work with 25% deduction; appealed to RSFSR supreme court for tougher sentence. "Clearly diminished penalty" (source 3)</t>
  </si>
  <si>
    <t>K/x "Gorki"; "Plodoovoshch'", Chervenskaia office</t>
  </si>
  <si>
    <t>Included in reported winter sowing 9.5 c. (becomes 9 tons 5 c. in source 2) of rye seed that they had sold off.</t>
  </si>
  <si>
    <t>Borisov khloppunkt</t>
  </si>
  <si>
    <t>Priemshchiki Khalikov and Sakaev; co-defendants sel’sovet chair Karimov and khlopkopunkt chief Erkabaev; k/zoz chairs Sarimsakov (im Stakhanova), Khalimov (“Sanaat”), Iuldashev (im Kuibysheva), Akhmedov ("Kzyl-Karavan"), Izrailov (im Malenkova), Mametkulov (im Kominterna), Makhkamov ("Kzyl Iulduz"), Baimetov ("Pravda Vostoka").</t>
  </si>
  <si>
    <t>Over-receipted cotton from k/xozy: im. Stakhanova 61,605 kg; "Sanaat" 44383 kg; im Kuibysheva 23595 kg; "Kzyl-Karavan" 39000 kg; im Malenkova 20809 kg; im Kominterna 12200 kg; "Kzyl Iulduz" 11909 kg; "Pravda Vostoka" 20770 kg.</t>
  </si>
  <si>
    <t>Khalikov death; Sakaev, Khalimov, Iuldashev, and Sarimsakov 10 years and confiscation of property; Akhmedov, Baimetov, Izrailov, Karimov, Erkabaev, Makhkamov and Mametkulov 5 to 7 years.</t>
  </si>
  <si>
    <t>Sentences</t>
  </si>
  <si>
    <t>Source</t>
  </si>
  <si>
    <t>Title</t>
  </si>
  <si>
    <t>Details</t>
  </si>
  <si>
    <t>Hoover/RGANI, 6/6/1583, ff. 10-14</t>
  </si>
  <si>
    <t>Director Tarasenko; chief of NKV third administration Betoshkin</t>
  </si>
  <si>
    <t>Director Fratkin</t>
  </si>
  <si>
    <t>Director Dikarev</t>
  </si>
  <si>
    <t>Director Moroz; Cheliabinsk obkom secretary for tankprom Malenenko</t>
  </si>
  <si>
    <t>Director Aleshin</t>
  </si>
  <si>
    <t>Hoover/RGANI, 6/6/1583, ff. 15-16</t>
  </si>
  <si>
    <t>Former director Demidov; NKB fourth administration</t>
  </si>
  <si>
    <t>Hoover/RGANI, 6/6/1583, ff. 20-21ob</t>
  </si>
  <si>
    <t>Raikom party secretary Isaev; raiispolkom chair Frolova; TsSU raiinspektor Ksionzhkevich; raizo manager Smirnov; raizo acting agronom Zimin</t>
  </si>
  <si>
    <t>Kaluga obl., Spas-Demenskii raion.</t>
  </si>
  <si>
    <t>NKZag raion commissioner Nilov; zagotskot regional office manager Kovalev; zagotzerno punkt director Kotenkov; raikom secretary Kovalenkov; raiispolkom chair Poliakov</t>
  </si>
  <si>
    <t>Hoover/RGANI, 6/6/1583, f. 28</t>
  </si>
  <si>
    <t>Udmurt ASSR, Grakhovetskii raikom, secretary Sysoev.</t>
  </si>
  <si>
    <t>Raikom secretary Sysoev</t>
  </si>
  <si>
    <t>Hoover/RGANI, 6/6/1583, f. 29</t>
  </si>
  <si>
    <t>Sarafonov, otvet. Kontroler KPK pri TsK VKP(b), to Iagodkin, I.A., deputy chair of KPK (13/5/48)</t>
  </si>
  <si>
    <t>Tula obl., Plekhanov machine building factory,.</t>
  </si>
  <si>
    <t>Director Batov</t>
  </si>
  <si>
    <t>Hoover/RGANI, 6/6/1583, ff. 31-33</t>
  </si>
  <si>
    <t>Director Col. Engineer Zubenko, deputy po politchast Filishtinskii.</t>
  </si>
  <si>
    <t>Hoover/RGANI, 6/6/1583, ff. 34-35</t>
  </si>
  <si>
    <t>Hoover/RGANI, 6/6/1583, ff. 39-40</t>
  </si>
  <si>
    <t>Petrova, otvet. Kontroler KPK pri TsK VKP(b), to Iagodkin, I.A., deputy chair of KPK (no date)</t>
  </si>
  <si>
    <t>Vladimir obl. office of Zagotzerno, Muromskaia baza</t>
  </si>
  <si>
    <t>Director Dvornikov, deputy Ivanov; store manager Aleshin</t>
  </si>
  <si>
    <t>Hoover/RGANI, 6/6/1583, ff. 41-42</t>
  </si>
  <si>
    <t>Former chief of control-accounting group Rybina</t>
  </si>
  <si>
    <t>Hoover/RGANI, 6/6/1583, f. 43</t>
  </si>
  <si>
    <t>Kharitonov, otvet. Kontroler KPK pri TsK VKP(b), to Iagodkin, I.A., deputy chair of KPK (no date).</t>
  </si>
  <si>
    <t>Manager Bessolov</t>
  </si>
  <si>
    <t>Hoover/RGANI, 6/6/1583, ff. 44-45</t>
  </si>
  <si>
    <t>Tamirov, otvet. Kontroler KPK pri TsK VKP(b), to Iagodkin, I.A., deputy chair of KPK (no date).</t>
  </si>
  <si>
    <t>Director Martynov; chief engineer Myshkov; party committee secretary Skripnik; Cheliabinsk obkom engineering department chief Russak</t>
  </si>
  <si>
    <t>Director Zuev, chief engineer Shkurko, party secretary Orlov</t>
  </si>
  <si>
    <t>Hoover/RGANI, 6/6/1583, ff. 59-60</t>
  </si>
  <si>
    <t>Golovin, otvet. Kontroler KPK pri TsK VKP(b), to Shkiriatov, M.F., deputy chair of KPK (1951)</t>
  </si>
  <si>
    <t>Director Fedorov, store manager Gridneva.</t>
  </si>
  <si>
    <t>Hoover/RGANI, 6/6/1583, f. 61</t>
  </si>
  <si>
    <t>Tarasov, otvet. Kontroler KPK pri TsK VKP(b), to Shkiriatov, M.F., deputy chair of KPK (1951)</t>
  </si>
  <si>
    <t>Director Miklashevskii; trust manager Novoselov</t>
  </si>
  <si>
    <t>Hoover/RGANI, 6/6/1583, ff. 72-74</t>
  </si>
  <si>
    <t>Vnuzdaev, otvet. Kontroler KPK pri TsK VKP(b), to Shkiriatov, M.F., deputy chair of KPK (1951 or 1952)</t>
  </si>
  <si>
    <t>Minkhimprom, Moscow experimental factory of chemical dyes</t>
  </si>
  <si>
    <t>Director Radchik, party secretary Fedotov</t>
  </si>
  <si>
    <t>Hoover/RGANI, 6/6/1583, ff. 79-81</t>
  </si>
  <si>
    <t>Fedorenko, otvet. Kontroler KPK pri TsK VKP(b), to Shkiriatov, M.F., deputy chair of KPK (1951 or 1952)</t>
  </si>
  <si>
    <t>Former manager Krivosheev</t>
  </si>
  <si>
    <t>Hoover/RGANI, 6/6/1652, ff. 1-2</t>
  </si>
  <si>
    <t>Chesnokov, Otvet. Kontroler KPK, memo to I.A. Iagodkin, deputy chair of KPK (17 October 1952)</t>
  </si>
  <si>
    <t>Glavstroilegprom, trust no. 5, SMU no. 2</t>
  </si>
  <si>
    <t>Manager Valitskii; TsK instructor Konstantinov</t>
  </si>
  <si>
    <t>Hoover/RGANI, 6/6/1652, f. 3</t>
  </si>
  <si>
    <t>Vnuzdaev, Otvet. Kontroler KPK, memo to M.F. Shkiriatov, chair of KPK (20 October 1952)</t>
  </si>
  <si>
    <t>Minsudprom, Saratov shipyard</t>
  </si>
  <si>
    <t>Director N.F. Andreev</t>
  </si>
  <si>
    <t>Hoover/RGANI, 6/6/1652, ff. 4-5</t>
  </si>
  <si>
    <t>Tarasov, Otvet. Kontroler KPK, memo to M.F. Shkiriatov, chair of KPK (27 August 1952)</t>
  </si>
  <si>
    <t>Minselkhozmash, Kamenskii kombinat</t>
  </si>
  <si>
    <t>Combine director A.A. Kirilovich, and combine mechanical repair factory director A.M. Khomutov</t>
  </si>
  <si>
    <t>Hoover/RGANI, 6/6/1652, ff. 8-10</t>
  </si>
  <si>
    <t>Obalin, Otvet. Kontroler KPK, memo to M.F. Shkiriatov, chair of KPK (19 Jan 1953)</t>
  </si>
  <si>
    <t>Glavstroiselmash, Trust no. 2, SMU-3</t>
  </si>
  <si>
    <t>Director Vershinin, asst director Mukhanov, two storemen</t>
  </si>
  <si>
    <t>Hoover/RGANI, 6/6/1652, ff. 11-12</t>
  </si>
  <si>
    <t>Oreshin, Otvet. Kontroler KPK, memo to M.F. Shkiriatov, chair of KPK (19 Feb 1953)</t>
  </si>
  <si>
    <t>Gorkii obl., Arzamas mezhrailesdrevpromsoiuz</t>
  </si>
  <si>
    <t>Chair Milov; deputy Vagin (party secretary); chief of supply Chernyshkov</t>
  </si>
  <si>
    <t>Hoover/RGANI, 6/6/1652, f. 25</t>
  </si>
  <si>
    <t>Zhukov, Otvet. Kontroler KPK, memo to M.F. Shkiriatov, chair of KPK (8/3/53)</t>
  </si>
  <si>
    <t>Director Kochnev, chief engineer Ippolitov, chief accountant Kupriianov, workshop chief Krasnov</t>
  </si>
  <si>
    <t>Hoover/RGANI, 6/6/1652, ff. 28-30</t>
  </si>
  <si>
    <t>Minzdrav, Odessa factory of med oborudovaniia</t>
  </si>
  <si>
    <t>Director Alekseev</t>
  </si>
  <si>
    <t>Hoover/RGANI, 6/6/1652, ff. 36-37</t>
  </si>
  <si>
    <t>Guliaev, Otvet. Kontroler KPK, memo to M.F. Shkiriatov, chair of KPK (21/3/53)</t>
  </si>
  <si>
    <t>Tsk KP KFSSR</t>
  </si>
  <si>
    <t>First secretary Egorov A.N.</t>
  </si>
  <si>
    <t>Director Vasilevskii, chief engineer Berezovskii, deputy director Kletskin</t>
  </si>
  <si>
    <t>Hoover/RGANI, 6/6/1652, ff. 41-42</t>
  </si>
  <si>
    <t>Verushkin, Otvet. Kontroler KPK, memo to M.F. Shkiriatov, chair of KPK (20/5/53)</t>
  </si>
  <si>
    <t>Minelektrostantsii i elektroprom, VEI (Vsesoiuznyi elektrotekhnicheskii int) experimental factory</t>
  </si>
  <si>
    <t>Director Semenko; partburo secretary Golubenko and VEI director Kostrov</t>
  </si>
  <si>
    <t>Hoover/RGANI, 6/6/1652, ff. 43-44</t>
  </si>
  <si>
    <t>Alferov, Otvet. Kontroler KPK, memo to M.F. Shkiriatov, chair of KPK (21/5/53)</t>
  </si>
  <si>
    <t>Minneftprom, Glavtekhsnabneft, Moscow office, avtotransportnaia baza.</t>
  </si>
  <si>
    <t>Hoover/RGANI, 6/6/1652, ff. 45-46</t>
  </si>
  <si>
    <t>Serdiukov, Otvet. Kontroler KPK, memo to M.F. Shkiriatov, chair of KPK (1/6/53)</t>
  </si>
  <si>
    <t>Artel chair Mirsaidov</t>
  </si>
  <si>
    <t>Hoover/RGANI, 6/6/1652, ff. 47-48</t>
  </si>
  <si>
    <t>Osadchii, Otvet. Kontroler KPK, memo to M.F. Shkiriatov, chair of KPK (30/6/53)</t>
  </si>
  <si>
    <t>Hoover/RGANI, 6/6/1652, ff. 49-50</t>
  </si>
  <si>
    <t>Sudakov, Otvet. Kontroler KPK, memo to M.F. Shkiriatov, chair of KPK (11/7/53)</t>
  </si>
  <si>
    <t>Moscow obl., Shchelkovskii textile combine</t>
  </si>
  <si>
    <t>Hoover/RGANI, 6/6/1652, f. 52</t>
  </si>
  <si>
    <t>Serdiukov, Otvet. Kontroler KPK, memo to M.F. Shkiriatov, chair of KPK (16/7/53)</t>
  </si>
  <si>
    <t>Moskvoretskii raipromtrest, Moskovskii patefonnyi (gramophone) factory.</t>
  </si>
  <si>
    <t>Kaluga obl., Minstroimat, Tsentropromstroi trust, Duminichskii construction administration</t>
  </si>
  <si>
    <t>Director Ermikov; chief engineer Savkin</t>
  </si>
  <si>
    <t>Minstroimat, Pavshinskii factory</t>
  </si>
  <si>
    <t>Hoover/RGANI, 6/6/1652, ff. 65-66</t>
  </si>
  <si>
    <t>Konovalov, Otvet. Kontroler KPK, memo to M.F. Shkiriatov, chair of KPK (no date but 1953)</t>
  </si>
  <si>
    <t>Construction of mailbox no. 218.</t>
  </si>
  <si>
    <t>Chief of construction Tregubov and section chief Chernikov</t>
  </si>
  <si>
    <t>Hoover/RGANI, 6/6/1652, f. 67</t>
  </si>
  <si>
    <t>Kharitonov, Otvet. Kontroler KPK, memo to M.F. Shkiriatov, chair of KPK (1/10/53)</t>
  </si>
  <si>
    <t>Director Denisov and chief engineer Smirnov</t>
  </si>
  <si>
    <t>Hoover/RGANI, 6/6/1706, ff. 1-5</t>
  </si>
  <si>
    <t>Moscow obl., Pushkinskii raion: zagotovkii.</t>
  </si>
  <si>
    <t>Hoover/RGANI, 6/6/1706, ff. 14-14ob</t>
  </si>
  <si>
    <t>Savin, Instructor of KPK, to KPK (5/8/57)</t>
  </si>
  <si>
    <t>Minstroi, proektnyi institute #2</t>
  </si>
  <si>
    <t>Jews</t>
  </si>
  <si>
    <t>Hoover/RGANI, 6/6/1706, ff. 35-36</t>
  </si>
  <si>
    <t>Vinnitsa obkom, Vinnitskii raion, s/khoz im Shevchenko</t>
  </si>
  <si>
    <t>Director Nadkernichnyi; raikom secretary and raiispolkom chair</t>
  </si>
  <si>
    <t>Hoover/RGANI, 6/6/1765, f. 18</t>
  </si>
  <si>
    <t>Zhitomir obl., Ovruchskii dairy plant</t>
  </si>
  <si>
    <t xml:space="preserve">Director Palii; deputy director Khomak and procurement manager Uritskii; raiispolkom chair Sergeichuk, raikom first secretary Masiur </t>
  </si>
  <si>
    <t>Hoover/RGANI, 6/6/1765, ff. 19-23</t>
  </si>
  <si>
    <t>Egorov, instructor KPK to KPK (1960)</t>
  </si>
  <si>
    <t>Raikom first secretary Bagurkin, deputy Shturko; raiispolkom chair Ivanov, and deputy Popov</t>
  </si>
  <si>
    <t>Hoover/RGANI, 6/6/1765, ff. 24-25</t>
  </si>
  <si>
    <t>Guliaev, Instructor KPK to KPK (16/3/60)</t>
  </si>
  <si>
    <t>Riazan obl., Miloslavskii raikom.</t>
  </si>
  <si>
    <t>Raikom, secretary Pushkarev</t>
  </si>
  <si>
    <t>Hoover/RGANI, 6/6/1765, f. 26</t>
  </si>
  <si>
    <t>Gurov, otvet. kontroler KPK (26/5/60)</t>
  </si>
  <si>
    <t>Zhitomir obl., Ovrushskii raion.</t>
  </si>
  <si>
    <t>Hoover/RGANI, 6/6/1765, f. 40</t>
  </si>
  <si>
    <t>Omsk obl., Tara raikom</t>
  </si>
  <si>
    <t>Raikom first secretary Popov; obkom commissioner Sumtsov.</t>
  </si>
  <si>
    <t>Tara city workers Volkov and Petrov complain that Popov and Sumtsov called the raion k/x chairs to a meeting and forced them to sign bestovarnye receipts for 25k c. of grain. The seed plan is covered only to 53%. This has already been verified by TsK selkhozotdel instructor Lelikov. Close the file.</t>
  </si>
  <si>
    <t>Hoover/RGANI, 6/6/1765, f. 41</t>
  </si>
  <si>
    <t>Enterprise p/ia 2407, repair workshop.</t>
  </si>
  <si>
    <t>Not  stated</t>
  </si>
  <si>
    <t>Cde Grechaniuk complains of pripiski for delivery of gears. Investigated and not proven; close the file.</t>
  </si>
  <si>
    <t>Cheliabinsk, city construction</t>
  </si>
  <si>
    <t xml:space="preserve">Obkom secretary Voronin, former gorispolkom chair Zakharov and gorispolkom deputy chair Makmantsev; obkom secretary Kuziukov and obkom second secretary Russak; oblispolkom chair Bezdomov and first deputy chair Mamontov; </t>
  </si>
  <si>
    <t>Hoover/RGANI, 6/6/1765, ff. 49-52</t>
  </si>
  <si>
    <t>Kalinin obl., k/x, s/x, zagot and torg organizations.</t>
  </si>
  <si>
    <t>Oblpotrebsoiuz chair Fufygin, oblpotrebsoiuz procurement chief Iurkin, oblispolkom deputy chair Demirskii, Bologovskii raikom secretary Sharov</t>
  </si>
  <si>
    <t>Hoover/RGANI, 6/6/1765, f. 53</t>
  </si>
  <si>
    <t>Kievskii sovnarkhoz, Belotserkovskii furniture factory</t>
  </si>
  <si>
    <t>Director Mymrenko</t>
  </si>
  <si>
    <t>Hoover/RGANI, 6/6/1765, f. 54</t>
  </si>
  <si>
    <t>Director Filatov, chief agronom Kurdenko, former central department manager Vasechkin, brigadier Andreiushina; party committee secretary Matiushkin</t>
  </si>
  <si>
    <t>Complaint by party buro members that the administration is doing pripiski. This was confirmed by Stupinskii gorkom Mar 25. Severe reprimands for director Filatov, chief agronom Kurdenko, former central department manager Vasechkin, and reprimand for brigadier Andreiushina. Mar 30, party committee secretary Matiushkin severely reprimanded and dismissed. Close the file.</t>
  </si>
  <si>
    <t>Hoover/RGANI, 6/6/1765, f. 55</t>
  </si>
  <si>
    <t>Mosgorispolkom, textile and light industry administration, first shoe factory.</t>
  </si>
  <si>
    <t>Not stated</t>
  </si>
  <si>
    <t>Hoover/RGANI, 6/6/1765, ff. 57-58</t>
  </si>
  <si>
    <t>Kharitonov, otvet. kontroler KPK, Spravka (1961)</t>
  </si>
  <si>
    <t>Raikom first secretary Bazarov</t>
  </si>
  <si>
    <t>Hoover/RGANI, 6/6/1765, ff. 59-60ob</t>
  </si>
  <si>
    <t>Guliaev, instructor KPK,to KPK (1961)</t>
  </si>
  <si>
    <t>Director Kalygin, chief engineer Aleksovskii and chief designer Rubinshtein, party secretary Akilov; deputy director Levitin, plan section chief Medvedovskii, chief accountant Sheifer</t>
  </si>
  <si>
    <t>Mordovia ASSR, agricultural procurements.</t>
  </si>
  <si>
    <t>Hoover/RGANI, 6/6/1765, ff. 69-71</t>
  </si>
  <si>
    <t>Chief Nekhamkin</t>
  </si>
  <si>
    <t>Hoover/RGANI, 6/6/1765, ff. 72-77</t>
  </si>
  <si>
    <t>Cherenov, otvet. kontroler KPK to KPK (17/6/61)</t>
  </si>
  <si>
    <t>Hoover/RGANI, 6/6/1765, ff. 78-79</t>
  </si>
  <si>
    <t>Former director Ofrin,raikom first secretary Lakovshchikov</t>
  </si>
  <si>
    <t>Hoover/RGANI, 6/6/1765, f. 80</t>
  </si>
  <si>
    <t>Kurgan obl., meat s/xozy</t>
  </si>
  <si>
    <t>Hoover/RGANI, 6/6/1765, f. 81</t>
  </si>
  <si>
    <t>Riazan obl., meat procurement.</t>
  </si>
  <si>
    <t xml:space="preserve">S/x directors Chachin, Bobkov, etc. </t>
  </si>
  <si>
    <t>Ianin wrote to Izvestiia, complaining that the Riazan obkom has treated leading workers liberally that participated in pripiski of meat and milk. Calls for particular raikom secretaries to be dismissed. Complains that the obkom made a crude mistake appointing expelled party members (Chachin, Bobkov, etc.) as s/x directors. We explained matters to Ianin. Ianin is satisfied. Close the file.</t>
  </si>
  <si>
    <t>Hoover/RGANI, 6/6/1765, ff. 82-83?</t>
  </si>
  <si>
    <t>Serdiukov, otvet. kontroler KPK to KPK (1961)</t>
  </si>
  <si>
    <t>Voronezh obl., Liskinskii raion</t>
  </si>
  <si>
    <t>Raikom first secretary Shmatov.</t>
  </si>
  <si>
    <t>Hoover/RGANI, 6/6/1765, ff. 84-86?</t>
  </si>
  <si>
    <t>Kiev obl., Belotserkovskii raion</t>
  </si>
  <si>
    <t>Raikom secretary Tkachenko, raiispolkom chair Oleinik, and s/x director Dziubanov</t>
  </si>
  <si>
    <t>Hoover/RGANI, 6/6/1765, ff. 87-88?</t>
  </si>
  <si>
    <t>Former chair Galkin</t>
  </si>
  <si>
    <t>Hoover/RGANI, 6/6/1765, ff. 89-90?</t>
  </si>
  <si>
    <t>Mintransportstroi, Odintsovskii experimental factory.</t>
  </si>
  <si>
    <t>Hoover/RGANI, 6/6/1765, f. 91?</t>
  </si>
  <si>
    <t>Director Ignatenko, loading chief [..], party secretary Fediakov</t>
  </si>
  <si>
    <t>Hoover/RGANI, 6/6/1815, f. 1</t>
  </si>
  <si>
    <t>Hoover/RGANI, 6/6/1815, ff. 2-3</t>
  </si>
  <si>
    <t>Morozov, otvet. kontroler KPK,to KPK (14/11/61)</t>
  </si>
  <si>
    <t>Chief Besedin, party secretary Shcherbakov, chief engineer Ptichkin, plan section chief Sborshchikov</t>
  </si>
  <si>
    <t>Hoover/RGANI, 6/6/1815, f. 4</t>
  </si>
  <si>
    <t>Director Tuimedov</t>
  </si>
  <si>
    <t>Hoover/RGANI, 6/6/1815, ff. 5-6</t>
  </si>
  <si>
    <t>Azerbaidzhan, Shemakhinskii raion</t>
  </si>
  <si>
    <t>Hoover/RGANI, 6/6/1815, f. 7</t>
  </si>
  <si>
    <t>Manager Kolevatov</t>
  </si>
  <si>
    <t>Hoover/RGANI, 6/6/1815, f. 8</t>
  </si>
  <si>
    <t>Urusov, instructor KPK, to KPK (13/2/82)</t>
  </si>
  <si>
    <t>Hoover/RGANI, 6/6/1815, f. 9</t>
  </si>
  <si>
    <t>Gorkii obl., Vykunsk town, Shimorskii repair shipyard</t>
  </si>
  <si>
    <t>Director Zakharov</t>
  </si>
  <si>
    <t>Letter from Rodionov about pripiski. Vykunsk gorkom discussed this 1961 Oct 2 and severely reprimanded and warned Zakharov for systematic pripiski. He has since been dismissed. Close the file.</t>
  </si>
  <si>
    <t>Hoover/RGANI, 6/6/1815, ff. 10-12</t>
  </si>
  <si>
    <t>Hoover/RGANI, 6/6/1815, ff. 13-15</t>
  </si>
  <si>
    <t>Construction administration chief Galachalov and chief engineer Orlov; chief accountant Aboev. Nazarovskii gorkom secretary Varkalist</t>
  </si>
  <si>
    <t>Hoover/RGANI, 6/6/1815, ff. 18-20</t>
  </si>
  <si>
    <t>Novosibirsk radio parts factory</t>
  </si>
  <si>
    <t>Director Roizenblit and others</t>
  </si>
  <si>
    <t>Hoover/RGANI, 6/6/1815, f. 22</t>
  </si>
  <si>
    <t>Rostov oblast, Taganrog metallurgical factory</t>
  </si>
  <si>
    <t>Director Leonov</t>
  </si>
  <si>
    <t>Hoover/RGANI, 6/6/1815, f. 23</t>
  </si>
  <si>
    <t>Manager Poletaev, lawyer Smolkin, party secretary Tiuliakov</t>
  </si>
  <si>
    <t>Anonymous complaint of abuses and bad behaviour; similar letter to TsK, passed to MK for investigation. MK found pripiski, incorrect allocation of living space, and other disorders. Mosoblsovet ispolkom severely reprimanded Poletaev, and reprimanded Smolkin in connection with the eviction of citizeness Kokchikhina; no offense was found in the allocation to Smolkin of a 30.3 sq.m flat for 5 people. No offense by Tiuliakov. Close the file.</t>
  </si>
  <si>
    <t>Hoover/RGANI, 6/6/1815, f. 24</t>
  </si>
  <si>
    <t>Kiev oblast, Starchenkovskii raion</t>
  </si>
  <si>
    <t>Raiispolkom, chair Maliuk, former k/x chair Krivorez</t>
  </si>
  <si>
    <t>Hoover/RGANI, 6/6/1815, ff. 25-26</t>
  </si>
  <si>
    <t>Moscow obl, Kolomenskii raion, Shurovskii kombinat stroidetalei</t>
  </si>
  <si>
    <t>Director Nemov</t>
  </si>
  <si>
    <t>Hoover/RGANI, 6/6/1816, ff. 1-2</t>
  </si>
  <si>
    <t>Azerbaidzhan, Kubinskii raion, k/x im Zhdanova</t>
  </si>
  <si>
    <t>Chair Agabalaev</t>
  </si>
  <si>
    <t>Hoover/RGANI, 6/6/1816, ff. 3-4</t>
  </si>
  <si>
    <t>Smorodin, otvet. kontroler KPK, to KPK chair Shkiriatov (1953?)</t>
  </si>
  <si>
    <t>Voronezh, factory p/ya 142</t>
  </si>
  <si>
    <t>Hoover/RGANI, 6/6/1816, ff. 8-10</t>
  </si>
  <si>
    <t>Kuibyshev cement factory</t>
  </si>
  <si>
    <t>Hoover/RGANI, 6/6/1816, f. 12</t>
  </si>
  <si>
    <t>Chief Ivanov</t>
  </si>
  <si>
    <t>Hoover/RGANI, 6/6/1816, f. 13</t>
  </si>
  <si>
    <t>Moscow factory of wind instruments.</t>
  </si>
  <si>
    <t>Factory leaders Fadeev, Piterskii, and Kirichenko</t>
  </si>
  <si>
    <t>Hoover/RGANI, 6/6/1816, ff. 14-16</t>
  </si>
  <si>
    <t>Krasnoiarsk krai, Uiarskii s/xoz</t>
  </si>
  <si>
    <t>Uiarskii raikom secretary Shelepov</t>
  </si>
  <si>
    <t>Hoover/RGANI, 6/6/1816, f. 17</t>
  </si>
  <si>
    <t>Moscow obl., Lotoshinskii raion</t>
  </si>
  <si>
    <t>Former director Vail'ev (now deputy chief of GU</t>
  </si>
  <si>
    <t>Alekseev, otvet. Kontroler KPK pri TsK VKP(b), "Spravka po zapiske Ministra gosudarstvennogo kontrolia SSSR t. Mekhlisa," to Shkiriatov, M. F., deputy chair of KPK (no date)</t>
  </si>
  <si>
    <t xml:space="preserve">Gor'kii obl., Borskii raion,. </t>
  </si>
  <si>
    <t>Nikoforov, otvet. Kontroler KPK pri TsK VKP(b), "Spravka po zapiske Upolnomochennogo KPK pri TsK VKP(b) po Udmurtskoi ASSR t. Gal'tsova 'O rezul'tatakh proverki anonimnykh zaiavlenii na byvshego sekretaria Grakhovetskogo raikoma VKP(b) Sysoeva P.P.," to Shkiriatov, M. F., deputy chair of KPK (no date)</t>
  </si>
  <si>
    <t>Gurov, otvet. Kontroler KPK pri TsK VKP(b), "Spravka po zaiavleniiam Zheligovskogo," to Iagodkin, I.A., deputy chair of KPK (no date)</t>
  </si>
  <si>
    <t>Krasnoarmeiskugol' trust: Novoshakhtnoe stroitel'stvo.</t>
  </si>
  <si>
    <t>Zhuravlev, otvet. Kontroler KPK pri TsK VKP(b), "Spravka o rezul'tatakh proverki anonimnogo zaiavleniia o neporiadkakh v rabote 4-i avtobazy 1-go Moskovskogo tresta khlebopecheniia Ministerstva pishchevoi promyshlennosti SSSR," to Iagodkin, I.A., deputy chair of KPK (25/3/50)</t>
  </si>
  <si>
    <t>Donskougol' trust</t>
  </si>
  <si>
    <t>Director Sil'vanets</t>
  </si>
  <si>
    <t>Cheliabinsk, s/x mash factory [? 78] im. Ordzhonikidze.</t>
  </si>
  <si>
    <t>Minmashinostroeniia i priborostroeniia, Orekho-Zuevskii factory "Respirator"</t>
  </si>
  <si>
    <t xml:space="preserve">Moscow obl., Mikhnevskii raion, k/x im Kalinina and Chirkovskii sel'sovet. </t>
  </si>
  <si>
    <t>Sel'sovet and k/x chair Serezhnikov</t>
  </si>
  <si>
    <t>Mintorg, "Soiustorgtrans" trust</t>
  </si>
  <si>
    <t>Vladimir obl., textile factory "Shkola"</t>
  </si>
  <si>
    <t>MPS, "Stal'most" trust, Liubertsy bridge factory</t>
  </si>
  <si>
    <t>Director Luk'ianenko and party secretary Leont'ev</t>
  </si>
  <si>
    <t>Moscow office manager Vol'-Epshtein</t>
  </si>
  <si>
    <t>Tadzhik SSR, Leninabad obl., Nauskii raion, promartel "Pobeda"</t>
  </si>
  <si>
    <t>Director Semenkov; chief of plan section Batorshin; ministry deputy chief of plan section Kuklin; Glavmebel'prom chief of plan section Oborin; Chief of Glabmebel'prom Gavrilov</t>
  </si>
  <si>
    <t>Director Bol'shakov; trimming factory director Fridzon and senior accountant Khapudin</t>
  </si>
  <si>
    <t>Former director Bol'shakov, deputy Rudnitskii, galvanizing workshop chief Vorob'ev, assembly workshop chief Skalatskii, and chief accountant Gol'dberg</t>
  </si>
  <si>
    <t>Director Tarasenko, chief engineer Nasvizhskii, deputy chief accountant Mintsis, chief of production department Gitsel', party secretary Kopylov.</t>
  </si>
  <si>
    <t>L'vov truck factory</t>
  </si>
  <si>
    <t>Shvernik, "O narusheniiakh zakonov po zagotovkam s/x produktov v Pushkinskom raione Moskovskoi oblasti," to Biuro Tsk KPSS po RSFSR. (5/6/56).</t>
  </si>
  <si>
    <t>Gorkom (Shoshin and Zimin), raiispolkom (Larin and Osobenkov), procurement organizations (Antonov and Aleshin), trade organizations (Samsonov, Galanov, and Maksimova) and k/x chairs Grigor'ev (Zavety Il'icha), Beilinson (im Kaganovicha), and Vesna (Shpitonkov)</t>
  </si>
  <si>
    <t>Tiumen obl., Ishimskii raion, Karasul'skii "Zagotzerno"</t>
  </si>
  <si>
    <t>Vinnitsa obkom secretary Kozyr, "O faktakh pripisok k gosudarstevennoi otchetnosti po proizvodstvu produktov zhivotnovodstva v kolkhoze im. Shevchenko, Vinnitskogo raiona" (9/12/58)</t>
  </si>
  <si>
    <t>Kalinin obl., Krasnokholmskii raion, s/x artel "Krasnyi Putilovets"</t>
  </si>
  <si>
    <t>Raikom first secretary Diukov, second Vasil'ev, and raiispolkom chair Kiselev; raion s/x inspection chief Chizhov; RPS chair Zhuravlev and trade department manager Zimin; 12 k/x chairs.</t>
  </si>
  <si>
    <t>Serdiukov, otvet. Kontroler KPK, "Spravka" (10/10/59)</t>
  </si>
  <si>
    <t>Tiumen obl., Velizhanskii raion, k/x "Krasnoe znamia"</t>
  </si>
  <si>
    <t>Moldavia, Bel'tskii raion</t>
  </si>
  <si>
    <t>Raikom secretary Kryzhanovskii and raiispolkom chair Zin'kovskii</t>
  </si>
  <si>
    <t>Raikom secretary Trosteniuk, raiispolkom chair Milen'kii; former raiispolkom chair Sergeichuk and former raikom secretary Masiurov; RPS zagotkontora director Kupriichuk</t>
  </si>
  <si>
    <t>Serdiukov, otvet. Kontroler KPK, "Spravka," (8/2/61)</t>
  </si>
  <si>
    <t>Breivo, instructor KPK, "Spravka" (1961)</t>
  </si>
  <si>
    <t>Chesnokov, otvet. kontroler KPK, "Spravka o faktakh ochkovitiratel'stva i pripiskakh v Kaliniskoi oblasti" to KPK (no date)</t>
  </si>
  <si>
    <t>Sudakov, otvet. kontroler KPK, "Spravka" (1961)</t>
  </si>
  <si>
    <t>Ivanin, instructor KPK, "Spravka po zaiavleniiu chlenov partbiuro partorganizatsii Tsentral'nogo otdeleniia sovkhoza 'Krasnaia Zaria' Stupinskogo raiona" (13/4/61)</t>
  </si>
  <si>
    <t>Moscow obl., Stupinskii raion, s/x "Krasnaia Zaria"</t>
  </si>
  <si>
    <t>Guliaev, instructor KPK, "Spravka" (1961)</t>
  </si>
  <si>
    <t>Kirgiz SSR, Dzhumgal'skii raion</t>
  </si>
  <si>
    <t>Moscow, Stalingradskii raion, elektromashinostroitel'nyi z/d, KB.</t>
  </si>
  <si>
    <t>Ivashura, instructor KPK, "Spravka" to KPK 8/6/61)</t>
  </si>
  <si>
    <t>Leningrad breweries (director Konstantinov) and "Krasnaia Bavariia" (Bystrov).</t>
  </si>
  <si>
    <t>Director Konstantinov (m Stepana Razin) and Bystrov (Krasnaia Bavariia").</t>
  </si>
  <si>
    <t>Vologzhanin, otvet. kontroler KPK, "Spravka," to KPK (1961)</t>
  </si>
  <si>
    <t>Kurgan obl., Mokrousovskii raion, k/x "Rossiia"</t>
  </si>
  <si>
    <t>Khalevin, instructor KPK, "Spravka" (20/6/61)</t>
  </si>
  <si>
    <t>Sovkhoz directors Pavlov (Ust'-Uiskii s/x), Litvinenko (Lebiazh'evskii), Kardapolov (Adzhitarovskii); Ust'-Uiskii rakom secretary Poriadii and raiispolkom chair Glebov</t>
  </si>
  <si>
    <t>Kazakov, instructor KPK, "Spravka po pis'mu t. Ianina A.N." (26/7/61)</t>
  </si>
  <si>
    <t>Ivashura, instructor KPK, "Spravka" to KPK (1961)</t>
  </si>
  <si>
    <t>Gor'kii obl., Arzamas raion, k/x "Privol'naia zhizn'"</t>
  </si>
  <si>
    <t>Director Volkov, party secretary Popov. chief engineer Kostaki, chief of plan section Shul'rikhter, production section chief Golikov</t>
  </si>
  <si>
    <t>Sudakov, otv. kontroler KPK, "Spravka" to KPK (1961)</t>
  </si>
  <si>
    <t>Kharitonov, otvet. kontroler KPK, "Spravka" (1961)</t>
  </si>
  <si>
    <t>Uraldomnaremont trust, Cheliabinsk stroiupravlenie.</t>
  </si>
  <si>
    <t>MO, Glavvoenstroi, upravlenie nachal'nika rabot - 337 (UNR-337)</t>
  </si>
  <si>
    <t>Ivanin, instructor KPK, "Spravka po zaiavleniiu chlenov KPSS Saigina I.P. i Ivashkina P.E." (27/12/61).</t>
  </si>
  <si>
    <t>Elektrostal' g., enterprise p/ya 65</t>
  </si>
  <si>
    <t>Kirillov, otvet. kontroler KPK, "Spravka" (1962)</t>
  </si>
  <si>
    <t>Gorbenko, instructor KPK, "Spravka o rezul'tatakh proverki pis'ma v KPK chlena KPSS Anikina A.I." (29/1/62)</t>
  </si>
  <si>
    <t>Rostov obl., Donetsk, "Donetskugol'" trust</t>
  </si>
  <si>
    <t>Arkhangel'sk sovnarkhoz, "Onegoles" combine, Plesetsk lesobaza</t>
  </si>
  <si>
    <t>Ivashura, instructor KPK, "Spravka" to KPK (2/3/62)</t>
  </si>
  <si>
    <t>Gorbenko, instructor KPK, "Spravka o rezul'tatakh proverki pis'ma (bez podpisi) iz gor. Gukovo, Rostovskoi oblasti" (1962)</t>
  </si>
  <si>
    <t>Director Kukhorenko; chief engineer and chief accountant; gorkom secretary Ryl'kov; second secretary Miniailo.</t>
  </si>
  <si>
    <t>Director Sokolov; gorkom secretary Ryl'kov; second secretary Miniailo.</t>
  </si>
  <si>
    <t>Chief Nazarov, chief engineer Chernikov, and production-technical section chief Arkhangel'skii. "Gukovshakhtostroi" trust manager Ozhigov and party secretary Ivanov</t>
  </si>
  <si>
    <t>Kharitonov, otvet. kontroler KPK, "Spravka" (28/4/62)</t>
  </si>
  <si>
    <t>Sarafonov, instructor KPK, "Spravka," to KPK (21/5/62)</t>
  </si>
  <si>
    <t>Gorbenko, instructor KPK, "Spravka po pis'mu v Komitet Partiinogo Kontrolia kommunistov Taganrogskoi partorganizatsii Solomakha N.K., Bondareva G.T., i Tsenenkova S.M." (1962)</t>
  </si>
  <si>
    <t>Ivanin, instructor KPK, "Spravka po anonimnomu pis'mu iz g. Serpukhov" (11/6/62).</t>
  </si>
  <si>
    <t>Sudakov, otvet. kontroler KPK, "Spravka" (23/8/62)</t>
  </si>
  <si>
    <t>Guliaev, instructor KPK, "Spravka" (1962)</t>
  </si>
  <si>
    <t>Bondarev, instructor KPK, "Spravka o rezul'tatakh proverki telegrammy, postupivshei v KPK pri TsK KPSS ot kolkhoznika sel'khozarteli imeni Zhdanova Kubinskogo raiona Azerbaidzhanskoi SSR Atamoglanova" (14/11/62)</t>
  </si>
  <si>
    <t>Director Liubitskii; production chief Glushkov; shop chief Emel'ianov and chief expediter Isaevich; deputy workshop chief Shcheglevatykh, and chief of plan-dispatch office Peshkov</t>
  </si>
  <si>
    <t>Khorin, otvet kontroler KPK, "Spravka" (1959?)</t>
  </si>
  <si>
    <t>Vologzhanin, otvet. kontroler KPK, "Spravka" (1960?)</t>
  </si>
  <si>
    <t>Dnepropetrovsk sovnarkhoz, "Pavlogradshakhtostroi" trust, SMU-6</t>
  </si>
  <si>
    <t>Cherenov, otvet. kontroler KPK, "Spravka" (1960)</t>
  </si>
  <si>
    <t>Letter from OTK controller cde Solov'ev about mismanagement. Bauman raikom secretary Voronin reports that there were pripiski. Factory leaders Fadeev, Piterskii, and Kirichenko have been brought to party accountability. Things have improved. Close the file.</t>
  </si>
  <si>
    <t>Gorbachev, otvet. kontroler KPK, "Spravka o rezul'tatakh proverki zaiavleniia Novikova iz Uiarskogo zernosovkhoza Krasnoiarskogo kraia" (1961)</t>
  </si>
  <si>
    <t>Ivanin, instructor KPK, "Spravka po anonimnomu pis'mu, postupivshemu iz Lotoshinskogo raiona Moscovskoi oblasti" (1961)</t>
  </si>
  <si>
    <t xml:space="preserve">Mikulinskii sel'po chair Baburkin and RPS chair Nikolaev </t>
  </si>
  <si>
    <t>Raikom secretar Khaidarov and raiispolkom chair Azimov, with collusion of obkom secretary Khakimov</t>
  </si>
  <si>
    <t>Hoover/RGANI, R-8131/25/583, ff. 10-11</t>
  </si>
  <si>
    <t>Almazov, Kishinev city prosecutor, "Spetsdonesenie," to USSR prosecution service, chief of investigative section Sheinin (20/1/48)</t>
  </si>
  <si>
    <t>Moldavian SSR, Kishinev, Tarnyi zavod</t>
  </si>
  <si>
    <t>Director Egorov (secretary Ichanskaia), foreman Vlasov, goods manager Bulakov, chief accountant Kozin, construction chief (former director) Iakhontov</t>
  </si>
  <si>
    <t>Hoover/RGANI, R-8131/25/583, ff. 12-13</t>
  </si>
  <si>
    <t>Kipnis, Kiev oblprokuratura investigation department chief, memo to USSR prosecution service, chief of investigative section Sheinin (30/1/48)</t>
  </si>
  <si>
    <t xml:space="preserve">Smelianskii mash/stroi zavod </t>
  </si>
  <si>
    <t>Hoover/RGANI, R-8131/25/583, f. 21</t>
  </si>
  <si>
    <t>[Illegible], BSSR prokuratura investigation department chief, memo to USSR prosecution service, deputy chief of investigative section Aleksandrov (1/3/48)</t>
  </si>
  <si>
    <t>Minsk, Kaganovichskii raion. "Khladpromstroi," Belkontora, residential construction</t>
  </si>
  <si>
    <t>Claim of work done exaggerated by 69049 rubles submitted to Prombank and paid; G and G are alleged responsible. But the raiprosecutor says Gurinovich had no connection with the falsified certificate, which was supplied by SMU-80. Impossible to establish who was responsible because during the construction (from 1945 to 1947 April 27) SMU-80 had turnover 5 chiefs, 4 foremen, and three chiefs of Khladpromstroi" Belkontora. So he dropped the charges, and I agree.</t>
  </si>
  <si>
    <t>Hoover/RGANI, R-8131/25/583, f. 22</t>
  </si>
  <si>
    <t>Filatov, Stalino city prosecutor, to Safonov, USSR prosecutor general (2/3/48)</t>
  </si>
  <si>
    <t>Stalino obl., Stalino oblstroitrest, SMU-3; "Glavkhleb" shop construction</t>
  </si>
  <si>
    <t>Moulding work worth 19k rubles not done, and Glavkhleb also invoiced for 11,174 rubles of work not in the estimate. Charges have been laid.</t>
  </si>
  <si>
    <t>Hoover/RGANI, R-8131/25/583, f. 28</t>
  </si>
  <si>
    <t>Kipnis, Kiev oblprokuratura investigation department chief, memo to USSR prosecution service, chief of investigative section Sheinin (30/3/48)</t>
  </si>
  <si>
    <t xml:space="preserve">OKS Smelianskii mash/stroi zavod (NB no connection with Smelianskii mash/stroi zavod itself). </t>
  </si>
  <si>
    <t>OKS chief Grienko.</t>
  </si>
  <si>
    <t>Hoover/RGANI, R-8131/25/583, ff. 38-39</t>
  </si>
  <si>
    <t>Bondarenko, Kishinev prokuratura, investigative department chief, "Obvinitel'noe zakliuchenie" (26 March 1948).</t>
  </si>
  <si>
    <t>Hoover/RGANI, R-8131/25/583, ff. 44-45</t>
  </si>
  <si>
    <t>Stalino obl., Stalino city, Kalininskii raion, court of district no. 1. Verdict in the case of Batozskii D.I. (Stalino oblstroitrest, SMU-3, director) and Mirkin L.Ia. (bakery combine director).</t>
  </si>
  <si>
    <t>SMU-3 director Mirkin and "Glavkhleb" combine director Batozskii</t>
  </si>
  <si>
    <t>Mirkin accused of obtaining 12k rubles illegally from the bakery combine by pripiski. A mistake, not a crime, arising from the fact that the original contractor quoted for moulding work in sq.m. (usually quoted on a job basis or in linear metres) and then withdrew; not guilty.</t>
  </si>
  <si>
    <t>Hoover/RGANI, R-8131/25/583, ff. 61</t>
  </si>
  <si>
    <t>Vavilov, Stalingrad oblast prosecutor, to USSR Prokuratura, investigation department, chief Sheinin (5/8/48)</t>
  </si>
  <si>
    <t xml:space="preserve">Surovkinskii milk-canning factory, construction. </t>
  </si>
  <si>
    <t>Canning factory director Pudovkin, former acting chief engineer Malomen, and SMU-6 chief Shalaev</t>
  </si>
  <si>
    <t>1946 Jan 1 through 1947 June 1 pripiski 117,800 rubles, including other costs 126.7k as follows work not done 1800 rubles, withdrawn projects 31.4k, unfinished work 70.3k, work that had to be done again following a breakdown 800 rubles, other 15.8k. Guilty were former acting chief engineer Malomen (6 years LS) and director Pudovkin (8 years) and chief of SMU-6 Shalaev (dismissed).</t>
  </si>
  <si>
    <t>Hoover/RGANI, R-8131/26/821, ff. 1-2</t>
  </si>
  <si>
    <t>Zhdanovskii metal. z/d "Azovstal'"</t>
  </si>
  <si>
    <t>Director Kogan P.I.; chief of plan section Andreev A.A.; chief accountant Torgovitskii B.S.</t>
  </si>
  <si>
    <t>1946 spring sowing: of 161 k/x in this raion, 59 took part in pripiski of 663 hectares sown, of which 213 were contributed by Frolova and Ksionzhkevich themselves. Frolova instructed raizo manager Smirnov to show 353 hectares sown to root fodder and grain crops as potatoes and vegetables, and to report a further 50 hectares under grass that was never sown. At a time when all spring sowing had stopped, raizo acting agronom Zimin reported a further 150 hectares being sown to potatoes and 52 hectares to vegetables.  [] 1946 Nov 23 MGK ordered Frolov(a), Smirnov, Zimin, and Ksionzhkevich to be handed to the courts.  [] Mekhlis noted that raikom party secretary Isaev forced these to commit the pripiski and should be harshly punished. This went to deputy KPK commissioner for Gorkii obl. Shunin to investigate. KPK commissioner for Gorkii obl. Shatalin reported that Isaev led the process and was so was co-responsible for the pripiski. [] This also went to the Gor'kii obkom. The obkom resolved that Isaev had colluded in the pripiski and himself had given instructions that fields designated for sowing under potatoes and vegetables should be put under fodder and grass crops without preparation, but still included in the plan. Isaev was reprimanded, and the Borskii raikom was instructed to review its evil ways.  [] Pass Shatalin's report and the obkom resolution to Mekhlis; close the file.</t>
  </si>
  <si>
    <t>Anonymous complaint that Sysoev was involved in bestovarnye kvitantsii; the raion fell behind with procurements and the plan failed; Sysoev was not punished and was sent to Moscow for training. [] There were bestovarnye kvitantsii, thefts, illegal sales, and violations of the kolkhoz statute, but not with Sysoev's knowledge or encouragement; cases that came to light were investigated and punished. Close the file.</t>
  </si>
  <si>
    <t>Anonymous complaint of abuses by Batov, investigated by Tula obkom and RSFSR Min mest topliv prom. Bad financial position, poor quality of products, mismanagement. [] 1948 Jan 23 Tula obkom reprimanded Batov. But things got worse. 1948 Feb 2 an audit by Min toplivprom established pripiski 434,000 rubles  in 1947; plan fulfilment was 82%, not 101%. Substandard goods and financial losses were continuing. 1948 March Minister of local fuel industry of RSFSR Beliaev dismissed Batov and in April chief engineer Grigor'ev. Under new management, with financial assistance and technical missions, the factory is now fulfilling the plan. Close the file.</t>
  </si>
  <si>
    <t>Unsigned complaint: In 1949 Dvornikov inventorized 6000 tons of grain to create a shortfall of 25 tons that could be sold off. Subsequently 1949 August Aleshin tried to steal 63kg rye, Ivanov stole 3 sacks of flour and 2 of peas, illegally delivered 2200kg oats to spirit factory, and wrote off sack tare (meshkotar) of 78,000 rubles. DIA remain unpunished. [] Most facts are true. In 1949 it was concealed from the Minzag Vladimir obl. inventorization commission that the Muromskaia baza had provided forged documents showing that the grain had been overweighed by 22.7 tons, which should be written off to quality improvement (??) and natural losses. Around 6000 tons were not reweighed, so the shortfall was not actually established. [] 1949 Oct 28 Minzag Vladimir obl. office manager reprimanded Dvornikov; the inventorization commission was disbanded and a repeat weighing of the stored grain was ordered. Vorob'ev and Bulyg, responsible for signing false statements, were sacked. Same day the Muromskii raikom reprimanded Dvornikov.  [] Aleshin tried to steal a 63kg sack of rye. This was found in a vehicle amongst the bran to be delivered to trade organisations. It was discounted as neglect and went unpunished. [] Former deputy director Ivanov permitted illegal acts and himself stole produce. In 1947 he illegal supplied the Muromskii distillery with 2000kg oats in place of warranted deliveries, and was severely reprimanded by the Minzag Vladimir obl. office. In 1948 he sold 1599kg of maize to a buyer and organized its delivery in a vehicle from the base without permission. In 1949 September an MVD officer stopped a car with his family, on the way from Murom to Moscow, and 120kg peas, 35kg wheat flour, 110kg rye flour, 19 sacks of potatoes, 10 chickens, and other produce. 1949 Nov 10 dismissed; court proceedings are under way. [] In 1950 Dvornikov has properly received and inventorized the stock and is rated favourably by the party organization.1950 August the raikom buro lifted its reprimand. Close the file.</t>
  </si>
  <si>
    <t>Anonymous complaint. [] The facts: In 1948 former chief of control-accounting group Rybina overpaid the drivers' group by 5,500 rubles. 1948 June 15 Rybina sacked and papers send to prosecutors. Prosecutors said not a criminal matter, should seek civil restitution. During 1949, Rybina repaid the sum. [] Other abuses: various side payments by managers. The transport office reprimanded and warned the director and chief engineer for mismanagement and sacked three section chiefs and dismissed them from the system, and handed case to prosecutors, who have refused to act. Given admin penalties, close the file.</t>
  </si>
  <si>
    <t>Anonymous complaint about Bessolov (pripiski, illegal award of a VUZ diploma), Andreev (incorrect order of Lenin), Mikhota (father repressed in 1938).  [] Bessolov has no diploma. No evidence of pripiski, confirmed by chief of plan section Kudriavtsev and "Moskvougol'" chief accountant Lesnichenko. Andreev was incorrectly given order of Lenin, for which Donskoi gorkom punished Bessolov on 14/12/48. The facts about Mikhota's father were known to all before his appointment. Close the file.</t>
  </si>
  <si>
    <t>Party member Mizin complaints that in 1947 Sil'vanets overstated the rye yield so that a group of workers and Sil'vanets personally received medals. [] MCX has already investigated a similar complaint. In 1947 the factory achieved 25.1 centners/ha from 80 ha, and fulfilled the plan for all agricultural products. This was confirmed by the state inspector and the Tambov obkom. [] MCX inspection revealed that in August 1947 Sil'vanets ordered 400 original harvesting records to be rewritten and the originals destroyed. Deputy minister Budennyi resolved that it was inexpedient to reopen the question. Sil'vanets was ukazan for violations in the treatment of original documents. Close the file.</t>
  </si>
  <si>
    <t>Non-party Petukhov complained about facts that have also been investigated by the Shchelkovskii gorkom, MK department of machinebuilding, and RSFSR Minprosveshcheniia 1950 June. [] Federov ordered store manager Gridneva to accept unfinished products so that the April plan was fulfilled by 101%, not 80%. For this and for abuse of subordinates and violations of state financial discipline  [] Federov was reprimanded. Measures were also taken against other factory leaders for mismanagement. The party buro was not doing its job. [] 1950 October there was a second review of further mismanagement including unfair dismissals by Fedorov. Fedorov was strogo ukazan and warned, and the dismissals were reversed. The party buro secretary was replaced. [] The complainant Petukhov has a bad disciplinary record. In 1950 September he was drunk at work and was sentenced to 4 months ITR. The party organizations describes him as a sklochnik with a personal agenda. His facts have already been investigated. Close the file.</t>
  </si>
  <si>
    <t>Party member Nemchenko complains that Miklashevskii does pripiski, illegally pays bonuses, sacks honourable critics, and takes no steps to cleanse the factory of people undeserving of trust. [] Similar complaint to MGK, which established that pripiski are true., without checking, authorized illegal bonuses of 37559 rubles. Miklashevskii managed the factory so work was unrhythmic and a lot of brak; poor recruitment and selection, and uchet kadrov was given to general department manager Frolova who did not have access to secret correspondence. MGK severely reprimanded Miklashevskii and fined him 1200 rubles, and reprimanded and fined Novoselov. Close the file.</t>
  </si>
  <si>
    <t>Party member Komarov alleges that Radchik concealed metals from census, did pripiski to the plan for residential accommodation, broke the Bolshevik principal of cadre selection, and party secretary Fedotov covered for him. [] Facts: true. In 1951 January Radchik concealed 182 tons of metal fabricates, 40 tons of seamless tubes, 13 tons of lead and rolled lead, and 12000 metres of electrical cable. [] They fulfilled the 1951 Q2 plan for residential construction by 93%, but added on expenditures already counted in Q1, making 105%. As a result the factory fulfilled all its indicators, and was awarded 45000 rubles bonuses. [] No dismissals for criticism. [] There are unqualified cadres. Others are undeserving of trust. Three were POWs, and one of these, now OTK chief, has a prewar conviction for theft. [] Party secretary Fedotov defended Radchik and has been ukazan for this by the Krasnopolianskii raikom. Radchik has been dismissed by Minkhimprom, severely reprimanded by the raikom with recommendation to expel him, but the MK biuro replaced that with a severe reprimand. The unqualified and untrustworthy cadres have been replaced. Close the file.</t>
  </si>
  <si>
    <t>Anonymous complaint that in 1949-1950 SMU-2 manager Valitskii engaged in pripiski, was unpunished, and was promoted with the help of his relative Konstantinov, TsK instructor. [] Actually Valitskii was a poor manager, engaged in some misleading product accounting and some false financial accounting, was severely reprimanded by the employer, and eventually demoted. Konstantinov was not a relative and did not secure his promotion. File to be closed.</t>
  </si>
  <si>
    <t>Party member I.V. Korshunov, formerly of the Saratov shipyard, complained that Saratov shipyard director N.F. Andreev included in gross output the value of assembled goods from other establishments of Minsudprom and so illegally fulfilled the plan.  [] The shipyard receives assemblies from other factories, adapts them, tests them, and submits them to the military agents according to the plan and according to instructions of TsSU. The quarterly inventorization of work in progress does not allow for assembled goods that have not been adapted to be included in work done. Annual audits have uncovered no violations in last 3 years. File to be closed.</t>
  </si>
  <si>
    <t>A report (not specified) of abuses (a) failure to fulfil plan of work and plan of cost reduction, leading to large losses (b) pripiski: wrote off 252 cu m of firewood, 379 cu m of wood blocks, 192 sq m glass as natural wastage. The firewood was given away free; the building materials should have been sold off at the retail price, not cost price. Some brigades were given fictive warrants for work done, in order to inflate the wage bill. The hay plan was underfulfilled because outside labourers were bought in and rewarded with a harvest share. Cash due from the cutters for the hay was not secured. Vehicles were allocated to drivers long journeys with falsified freight records. Shortfalls of stock and cash were not reported to the authorities and evidence was not handed over to the courts. [] In violation of CM decree 10/2/48 No. 265 there were purchases of materials in retail stores up to 1000 rubles. [] Feb 53 SMU #3 asst director Mukhanov was allocated coupons for 1000 litres petrol, gave out 200, kept the rest for self; systematically received wage advances, and accumulated 15 months rent arrears, total debt 6899 rubles. [] Director Vershinin took wage advances not signed for by accountant; paid no rent for 24 months; retained an apartment in Moscow, frequently travelled there without invitation by superiors, claimed both per diem and 10/rubles a day for accommodation. [] With knowledge and participation of Vershinin and Mukhanov, chief engineer Polianskii took private order for 2.7 ton lattice railing for Murmansk church, Riazan' obl., for 17800 rubles. [] 21/11/52 Minselmash sacked Vershinin and Mukhanov and passed evidence to investigative organs. 27/11/52 party expelled both and two storemen and authorised court proceedings. Close the file.</t>
  </si>
  <si>
    <t>Party member Iudkin alleges deception and abuses: pripiski, 1951, 369,512 rubles, 1952 (Jan to June) 140000 rubles. True. [] 1949: Milov and Vagin took 1820 rubles from the cultural fund for a reception. [] Illegal cash received by Milov (1000 rubles), Chernyshkov (500 rubles), Vagin (462 rubles against forged documents). General financial manipulations and suppression of criticism by Vagin as party secretary. [] Iudkin complained 19/9/52 to Arzamas gorkom which carried out a check but only formally. [] Since our investigation, Arzamas gorkom reprimanded and sacked Milov, reprimanded Vagin and sacked him from party post, dismissed one gorkom official, and reprimanded another. The Gorkii obkom has ordered the gorkom to review the failure of the militia to act. Close the case.</t>
  </si>
  <si>
    <t>Party member Anikin alleges deception and nepotism. True. 1952 Q3: Systematic pripiska of yarn output thanks to above-plan equipment (so overfulfilled output/capital ratio).  [] 1949-1952 the factory employed Kochnev's daughter as a supernumerary norm setter.  [] Minlegprom, GU flax industry, has sacked them all. Party reprimand for Kochnev and Ippolitov. Close the file.</t>
  </si>
  <si>
    <t>Party member Gerasimov requests to rehabilitate him from accusation of Trotskyism, restore him to chief of plan-production section, and bring L and L to party account for suppression of criticism, unfair dismissal of party members, pripiski, disruption of investment, and safety violations. [] Pripiski: in 1952 Sept included in plan were 225 tons metal fabricates = 441,700 rubles actually delivered for inspection Oct 20. Other examples. [] Generally appalling working and living conditions. 24 accidents in 1952, 3 serious. Living quarters overcrowded, no amenities. Funding to improve this not spent. [] Gerasimov was fired after engaging in pripiski, lacked initiative, respect, capability. Reprimanded, final warning, dismissal. No cases of persecution of party members. [] Luk'ianenko accused G of selecting his criticisms "trotskistskim metodom." This was unfounded and rejected by the party meeting. [] No case to reinstate. G now has alternative less demanding position. [] L and L have been reprimanded for poor management and living conditions and Glavmosstsroi is putting resources in. Close the file.</t>
  </si>
  <si>
    <t>Unsigned complaint of pripiski, tolerated Golubenko and Kostrov. [] Feb 1952 an electron microscope was included in the plan despite failure of its power supply unit. Other allegations rejected. Minelektroprom reprimanded Semenko and ukazal Kostrov. VEI party buro warned Semenko. Then 22/4/53 Semenko dismissed. Close the file</t>
  </si>
  <si>
    <t>Party member Vasil'ev, chief of exploitation, complains that Vol'-Epshtein surrounded himself with ugodnymi emu liud'mi and is engaged in antistate activities - low utilization and pripiski of fictitious loads and journeys.  [] Allegations are founded in fact. Usage is low, many pripiski that hide private travel. Drivers usually write down vehicle capacity, not vehicle load. But Vasil'ev is primarily responsible. Measures are in place to tighten control. Close the case.</t>
  </si>
  <si>
    <t>Party member Nikulin complains that board chair Mirsaidov added 81,000 rubles to Jan-Feb 1952 plan and illegally sacked him. Both true. [] 25/3/52 Raikom reprimanded Mirsaidov and 21/6/52 sacked him.  [] Nikulin was "Pobeda" economist. Wrote about pripiski to Leninabadskaia Pravda, published article 12/4/52. Nikulin fell ill and during illness was dismissed on grounds of length of absence and disruption to 1952 plan compilation.  [] Nikulin turned to obkom, Takzhikkoopinsoiuz, and prosecutors, who all did nothing. He registered a civil claim for compensation, which succeeded. He then took other work in a neighbouring artel. There he was disciplined for poor work and alcohol abuse. Close the file.</t>
  </si>
  <si>
    <t>Anonymous claim that factory engages in pripiski; director Semenkov violates state discipline and is a drunk. [] In 1952 the MBDP placed an order for furniture for MGU. Value was set conditional on confirmation of prices. Final prices reduced the order by 2,334,000 rubles, and the factory should have corrected its val by this amount so report for 11 months of 1952 was artificially inflated. [] As a result, plan for 11 months of 1952 was fulfilled by 123.5% instead of actual 87.5%. "Krome togo" there was pripiska to spetsproduktsiia of 2168000 rubles. Total pripiska was 4.5 million rubles. [] Additiionally Semenkov got drunk in working time and there were occasions when he didn't come to work for 2-3 days. [] After our inspection the ministry fired Semenkov and strogo reprimanded him, reprimanded chief of factory plan section Batorshin, ministry deputy chief of plan section Kuklin, and Glavmebel'prom chief of plan section Oborin. Chief of Glabmebel'prom Gavrilov has been notified of lack of control over factory. Control has been tightened. Close the file.</t>
  </si>
  <si>
    <t>Anonymous complaint that Bol'shakov exaggerated output and built himself a dacha at factory's expense. Also, the Shchelkovskii raion prosecutor looked into this and illegally curtailed the investigation. [] 1949 March: senior accountant Khapudin of the trimming factory reported to the combine that trimming factory director Fridzon included 276,000 metres of work in progress in March output, fulfilling the plan by 106.4% instead of actual 100.3%. [] 1949 June the combine party biuro warned Fridzon and Khapudin and ukazal Bol'shakov for lack of control. Then Minlegprom sacked Fridzon and Khapudin and severely reprimanded Bol'shakov. [] The prosecutors closed the file since it had been dealt with administratively. [] Since this was a long time ago and has been dealt with, close the file.</t>
  </si>
  <si>
    <t>Unsigned complain that the factory does pripiski, theft, and substandard goods. Investigation by the Moskvoretskii raikom shows this is true. The courts have dealt with former director Bol'shakov, deputy Rudnitskii, galvanizing workshop chief Vorob'ev, assembly workshop chief Skalatskii, and chief accountant Gol'dberg. [] Under the 27 March 1953 amnesty, charges against Rudnitskii, Skalatskii, and Gol'dberg were dropped; they no longer work at the factory. Bol'shakov and Vorob'ev were accused under the 4 June 1947 decree on theft of state property. The Moskvoretskii raikom penalized the factory partbiuro secretary and zavkom chair. Close the file.</t>
  </si>
  <si>
    <t>1953 April: Party members D'iakonov and Zykin complained of construction pripiski for stroika of mailbox no. 218 amounting to 900,000 rubles and illegal bonuses of 100,000 rubles. Amongst this was overstated output of z/k who were then released before term. There was illegal receipt of a 20% nadbavka which was incorrectly utilized. [] D'iakonov and Zykin previously wrote to the TsK. TsK wrote to Minkhimprom S.M. Tikhomirov and deputy MVD I.A. Serov to verify and report back. In 1953 Feb/Mar these sent representatives to #218 verify. They found that in 1951 Q4 there were pripiski 304,000 rubles and 1952 Q3 39,000 rubles. [] MVD Glavpromstroi chief Komarovskii (1953 March 13) reprimanded chief of construction of #218 Tregubov and section chief Chernikov. Tikhomirov and Serov reported this to TsK. Close the file.</t>
  </si>
  <si>
    <t>1953 April cde Kolesnikov, working in the L'vov administration of MVD, reported that the L'vov truck factory is including substandard products in the plan of finished output. [] This has been investigated by a special commission of the L'vov obkom and necessary measures have been taken. [] The truck factory did pripiski, included work in progress in finished output, and violated financial discipline. October 1952 included trucks with substandard freight compartments. 1952 Dec included trucks that had spare parts and instruments added later. [] 1953 Feb 3, obkom buro reprimanded D and sacked S. Close the file.</t>
  </si>
  <si>
    <t>Pushkinskii MTS, senior instructor/accountant for kolkhoz accounts, Khaiashev reported to KPK that in 1955 autumn k/xozy and the s/xoz "Maiskii" were given beztovarnye kvitantsii for potatoes and vegetables. TsK received a similar report from deputy chief of Pushkinskii rai otdel militsii po operativnoi chasti Bukhtiiarov. [] True. [] Under SM USSR decree 1955 Sept 7 no. 1647, on Sept 12 Mosoblispolkom resolved to permit k/xozy to meet obligations by supplying potatoes and vegetables that do not meet standards but are nonetheless fit for consumption and processing UNLESS obligations can be met by products that do meet standards. [] 1955 Oct 15, Minselkhoz, Mintorg, Minzag, and Tsentrosoiuz instructed local organizations, where necessary, to accept standard white cabbage heads with two or three surrounding green leaves. [] In violation of these, (1) MOSPO (Mos. Plodoovoshchnoe obed'inenie) (cde Liutostanskii) 1955 Oct 22 instructed local chairs of raipotrebsoiuzy to accept malformed (non-standard) cabbage heads with green leaves for local processing (2) Mosoblsovet trade administration (cde Dobronravov) 1955 Oct 19 instructed markets, restaurant trusts, and ORSy to accept green cabbage leaf that was fit for consumption for pickling. [] 1955 Oct 20: Pushkinskii raion plan zagotovki potatoes 1764 tons 82.5% of 2137 tons plan, vegetables 1379 tons 64% of 2150 tons plan. According to raiispolkom chair Larin and gorkom secretary Zimin, there was no cabbage left to fulfil the plan. [] Raiispolkom and gorkom instructed producers to supply malformed cabbage heads and green leaves and buyers to accept them. [] Following this, and with knowledge of raiispolkom and gorkom, 1955 Oct 24 and 25 raipotrebsoiuz procurement office director Antonov and market (torg) director Samsonov called in chairs and chief accountants of k/x not fulfilling the plan and store directors to fill out beztovarnye receipts for malformed cabbage heads and green leaves in fulfilment of the state plan. [] The k/x sold cabbage [and potatoes] to the retail network which Antonov receipted at 80 rubles/ton. Then, they bought the same quantity back from stores and markets at 100 rubles/ton. As a result the plan was fulfilled with cabbage that the state did not receive.  [] Net outgoings from the farm sector were therefore 20 rub/ton.  [] Pushkinskii torg received 11830 rub. [] Sofrinskoe sel'po 1900 rub. [] Total 13730 rub. [] Sovkhoz "Maiskii": 1955 Oct 26 Antonov, raiupolminzag Aleshin, Pushkinskii torg, Ivanteev division, raizagotkontora director Galanov, and raizagotkontora employee Vorob'ev receipted 120 tons cabbage (actually 25.1 tons up to 31/12/55). [] Total of false receipts across 7 k/xozy and one x/khoz was 630 tons cabbage and 176.5 tons potatoes, with net loss 13730 rubles (table in text file).  [] The raiispolkom and gorkom knew all about this. When questioned the named leaders answered insincerely, trying to find legalistic justifications. Discuss this in the buro TsK KPSS.</t>
  </si>
  <si>
    <t>Party member since 1940 A.I. Cherkashina, born 1912, complains of unfair dismissal from the apparatus of the ministry and institute "where responsible positions are occupied by people of a particular nationality," who have persecuted her for criticisms that she made in a party meeting. [] Bio of Cherkashina: born 1912, completed the military-engineering academy im Kuibysheva, employed in NKboepripasov, Mingoskontrol, and from 1948 Minstroi as chief branch engineer, chief of section for control over construction of radar and electronic valve enterprises, and deputy chief of second administration. [] Responsible for a large pripiska of work in progress, opposing herself to the collective, administrirovala, abused subordinates; on 1955 June 15 the Moscow Stalinskii raikom severely reprimanded her and 1955 Sept 2 Glavstroiproekt demoted her within the institute. Since she continued to behave badly her activities were described in Stroitel'naia gazeta on 1956 June 13, and the story was subsequently approved at a party meeting; she was dismissed from the institute in 1956 Sept.  [] In party meetings she was described as a troublemaker and fishwife (sklochnitsa i grubiianka) and this is confirmed by party members. [] Untrue that Institute #2 is full of Jews. Close the file.</t>
  </si>
  <si>
    <t>K/x chair Nadkernichnyi exaggerated milk yield by forging milking diaries; the additional milk was "fed" to calves; meat production was overstated by forging documents showing sale of pigs to a neighbouring kolkhoz. [] 1957: 516 centners of meat (including 370 c. pork) and 206315 litres of milk (52% of true yield). 1958 Jan-Feb 225.4 centners of milk (+44.8%). The raikom and raiispolkom knew and did nothing. [] Nadzhernichnyi deserves expulsion but considering his long service, self-criticism, make him a candidate member and demote to brigadier. Reprimand raikom secretary and raiispolkom chair. Prosecute those guilty of concrete illegal acts.</t>
  </si>
  <si>
    <t>Citizen Nevrshitskii complains that Palii did pripiski in procurement of milk in 1958 and bought up more than a ton of butter in Belorussia, adding it to the plan. [] As reported to us, 1959 Mar this was discussed in the Zhitomir obkom buro. For pripiska of milk procured (59 centners) and purchase of butter in Belorussia, Ovruchskii raiispolkom chair Sergeichuk dismissed and raikom first secretary Masiur reprimanded. The factory party organization reprimanded Palii, confirmed by the raikom; additionally deputy director Khomak and procurement manager Uritskii were severely reprimanded and dismissed. [] No further investigation, close the file.</t>
  </si>
  <si>
    <t>Former k/x party organization deputy secretary Bezgodov complains of crude distortion of party resolutions on grain procurement by raikom secretaries Ponomarev and Shturko, raiispolkom chair Ivanov, and deputy Popov. [] Complaint: the grain sale plan was 22000 centners, then for unknown reasons increased to 25000, then 28000. The k/x chair had to give a sokhrannaia raspiska for grain still standing or in the fields; the k/x had to give up fodder so animals and birds were left without concentrated feedstuffs; the k/xozniki had received an advance of 1200gm instead of the stipulated 2kg and will get no more; some have had nothing, and the distribution of grain has ceased. [] Investigation: basically true. The plan was 25000 c. and became 28000 when the raion took on additional socialist obligations. Up to Sep 25 12000 centners were still owing, and former k/x chair Dement'ev signed an IOU (oformil pod sokhrannuiu raspisku) for that amount, although substantially less was available. K/x agronom Grisiuk calculated 3000 c. were available He told raikom secretary Bagurkin, raiispolkom deputy chair Popov, and raiprosecutor Nikolenko, visiting that day. Dement'ev and k/x party secretary Fadeev disagreed and put the figure at 9000 c. [] Dement'ev says Popov made him do it. Popov told him the farm had 13 combines that could cut 1500 centners a day or 3000 in two days, which fell short of 12000, but the farm also had 867 ha of (uncut) wheat and 184 ha in swathes. But Dement'ev admits he miscalculated and on that day there was significantly less than 9000. [] The farm tried to make good its deficit from the uncut area, but this area was harvested under very poor conditions.  [] 1959 Oct 10 the raikom biuro, chaired by Shturko, warned Dement'ev, Grisiuk, and Fadeev. Oct 31, it expelled Dement'ev and Grisiuk for sabotage, reprimanded Fadeev for beskontrol'nost', and instructed raiprosecutor Nikolenko to look into sideline selling of grain held on the k/x. [] Finally 7463 c. was extracted from the farm and the rest of the 12000 from above plan sales by other k/x in the raion. The sokhrannaia raspiska was rewritten to 7463 and backdated to Sep 25. The final total on Nov. 14 reached 27746 c., close to the plan. [] The trudoden' was cut from planned 2 kg grain and 1.50 rub. cash, and the preliminary outcome is 1 kg grain; no cash since bank account is closed.  [] Raikom first secretary Bagurkin does not deny he accepted sokhrannye raspiski for 1643 tons from 10 k/xozy. He also says that all the sokhrannye raspiski were fulfilled, and this is confirmed by procurement director. This was exceptionally permitted in a telegram from Tiumen oblispolkom chair Kriukov and Tiumen grain procurement chief Kitaev dated 1959 Nov 23. [] Kriukov has retired. Ivanov demoted, and Ponomarev was not re-elected and has left the raion. The Tiumen obkom ukazal Bagurkin and Shturko. To be considered by KPK.</t>
  </si>
  <si>
    <t>1959 Dec Party member since 1927 Lipkina complains that Pushkarev is deceiving the state with regard to meat procurement, which is a crime before the party. 1959 Nov similar complaint to TsK (Khrushchev). Investigated by Riazan obkom instructor Gushchin. [] Not proven; a slander by Lipkina. [] Also untrue that Pushkarev has built himself two houses and, displeased with both, is building a third. One house is being used by Glavmoloko, and a second by raikom second secretary Makarov. A third is being built for Pushkarev at cost 70k rubles; his house will be transferred to a kindergarten. [] True that k/x "Put' Il'icha" chair Sorokina was dismissed in an inappropriate way, without notice. Pushkarev agrees and says it was done in his absence on vacation. [] Raikom electoral irregularities not confirmed.  [] Lipkina persisted in her allegations to Gushchin, and (1960 Jan 21) to KPK member Kazakov in Moscow. At KPK in Moscow on Feb 2 she alleged that Riazan obkom chair Taranov threatened to expel her from the party and confiscate her personal pension. Not confirmed. According to Makarov this is Lipkina's invention. [] For meat plan in 1959 Pushkarev deserved "hero of socialist labour." All is going well with the 1960 plan. Close the file.</t>
  </si>
  <si>
    <t>Moldavskii NII s/xoziaistva, otdel ekonomiki, sotrudnik Kleshchova complains that K, Z, and many k/x chairs of the raion are doing maize pripiski motivated by thirst for glory and to cover low yields, and remain unpunished. [] Following a similar letter in 1959 April the Moldavia TsK found that of 18 k/x in the raion 17 had overstated output by 6271 c., or 26.6% of true gross yield. Barn yield per ha was 27, not 24.2 c. K and Z were severely reprimanded. K was sacked and transferred to a specialist position; Z has died. Close the file.</t>
  </si>
  <si>
    <t>Investigation of complaint by Cde Nikitin. Pripiski in the 1960 plan for potatoes, vegetables and wool. Bologovskii RPS issued bestovarnye kvitantsii for 350 tons potatoes, 300 tons vegetables; Konakovskii RPS 5k kg wool. Across the oblast, Pripiski were 10,511 tons potatoes and 2,026 tons vegetables (14 raiony) and 15,708 kg wool (4 raiony). [] Meat: 1960 Feb 22 oblispolkom deputy chair Demirskii and oblpotrebsoiuz chair Fufygin ordered k/x and s/x to deliver all forced slaughtered meat at procurement prices and count it in the plan. In the case of Udomel'skii raion 187 c. were bought, most of it scrag. More than half was sold back to the k/xozy at retail prices, some was destroyed as unfit for consumption, and the rest handed on for processing. [] 1960 March 14 the obkom ordered these violations to stop and obkom secretary Kondrashev to propose measures. 1961 March 21 the obkom buro sacked and severely reprimanded oblpotrebsoiuz procurement chief Iurkin, reprimanded oblpotrebsoiuz chief Fufygin, severely reprimanded Bologovskii raikom secretary Sharov, etc. Etc. Close the file.</t>
  </si>
  <si>
    <t>Complaint by cde Ishkhanov about pripiski and unfair dismissal as deputy director. [] Ishkhanov complained that the production on 1960 Dec 1 was included in the November plan. Not confirmed. We went over this twice. In November 1960 the plan was 26,200 shoe pairs, and 23,200 were produced and reported. On the second occasion, he accepted he was wrong.  [] There were all sort of production and quality issues, but the problem is that these were Ishkhanov's responsibility. He kept complaining to the raikom about them but did nothing himself. Because this brought him into continual conflict with the director, he was eventually moved to another factory. He just doesn't get it. End of story. Close the file.</t>
  </si>
  <si>
    <t>Complaint by KB chief Shakhov that in 1960 the factory overstated the plan for novaia tekhnika and produced low quality elektroproigryvateli. Confirmed. [] 1960 Q3 plan was to produce main components of 7 types and models of 2 types. Actually produced only main components of 4 types and agreed on the side with purchaser to supply the rest in Q4; on that basis reported the plan fulfilled. Bonuses paid. The record of testing was subsequently backdated. [] 1960 Q4 plan to produce blueprints (OK) and tekhusloviia for 5 types but produced tekhusloviia for only one. Reported plan fulfilled. [] Lack of cost accounting and control. 1960 Q2 no paperwork for handover of experimental models for testing, or test results. [] Problems with serial production quality: Shakhov said production should be stopped. Now he agrees this is unnecessary. [] Guilty: director Kalygin (reprimanded), chief engineer Aleksovskii and chief designer Rubinshtein (severe reprimand and dismissed), party secretary Akilov (postavili n avid); Kalygin, Aleksovskii, deputy director Levitin, plan section chief Medvedovskii, chief accountant Sheifer (return bonuses 411 rubles new money). Close the file.</t>
  </si>
  <si>
    <t>Anonymous complaint of abuses and pripiski.  [] This is associated with recent (1960 Sept) complaint by cde Mushchenko to the Uzlovskii gorkom about pripiski and illegal bonuses.The gorkom found evidence of pripiski on three days by comparing daily delivery and extraction logs but it was impossible to check other days because the log pages had been torn out. It was clear that the plan was being fulfilled with the help of the stockpile but given 29000 tons in store it was impossible to evaluate. Nekhamkin was reprimanded. [] Further detailed investigation of the current complaint has proved impossible to verify pripiski. It has been established that Nekhamkin is not paying for his company car. Severe reprimand. Close the file.</t>
  </si>
  <si>
    <t>Unsigned complaint that directors of both plants are engaged in deception. At im Stepana Razina there are huge losses of beer, many thefts and sideline sales, and degraded equipment. Leningrad sovnarkhoz food industry admin chief Mankevich knows and does nothing. [] Many facts are confirmed. K and B could have fulfilled the plan honourably but set out on course of deception. In 1960 R sold K 898 tons malt for 1.7m rubles. Then, B sold R 1.6m rubles worth. Both included this in the plan. E.g. 1960 Dec. 2 K asked B to send 200 tons malt, and B asked K ditto. (The malt that K received was of lower quality than delivered by him.) Both transactions included in plan. Unfinished output was included in both gross and commodity output reported, e.g. at both factories 897k rubles of green malt (germinated barley). [] 1960 Q4 Red Bavaria reported plan 100.4% (truly 99.3%). 1960 Q3 Stepan Razin added 1½% to plan. The basic aim was to improve plan fulfilment and labour productivity so as to increase the wage fund. [] Loss to state included unnecessary transport costs 22k rubles. [] Excessive overtime at Stepan Razin, in 1960 49k hours, for which excuse of uneven summertime and holiday demands, but also caused by excessive stoppages 17k hours, because of equipment breakdowns. Meanwhile new equipment is available but not installed and depreciating. [] Theft at Stepan Razin: in 1960 45 cases of workers apprehended trying to remove beer and other products. Also, drunkenness at work. The director writes off beer against tasting and hospitality for foreign visitors; the director's office gets through 30-40 bottles/day. The workers take their example from this. [] Many losses and breakages in production, 1960 Q1 180k bottles beer (1.78%) and 78k bottles soft drinks (~2%). [] Poor safety record: 1960 61 accidents (1/20 workers) including two fatal, burned alive by a gas explosion while cleaning a vat. Many accidents result from drunkenness, connected with a quarter of 134 discipline violations in 1960. [] Poor working conditions, e.g. avoidable 70C temperatures in the malting room. Elsewhere dirty, dark, unventilated; no washing facilities at work. High turnover, 1/3 of 1200 workers in 1960.  [] The hostel (120 tenants including 30 children) is substandard: hygiene, noise, dark and smelly (located on second floor of factory above workshops); some without windows; uncontrolled temperature. Rotten timbers, leaks, and risk of collapse. Two/three families including small children to a room, partitioned with curtains; lights are always on. Queues for the cookers, and no hot water. Tenants have sent many letters to party and press. [] Director Konstantinov, party buro secretary Motin, and zavkom chair Korobanov have organised many committees and reports but done nothing and say can do nothing. 130k rubles for repairs in 1960 remain unspent - and the workers now know about it. Mankevich does nothing either. Nor has Leningrad gorkom. Review in KPK with Konstantinov, Bystrov, and Leningrad gorkom and sovnarkhoz representatives.</t>
  </si>
  <si>
    <t>Former director Ofrin complains that the obkom unfairly expelled him from party and handed him to courts for a shortfall of grain against a sokh.rasp. [] 1960 k/x procurement plan was 25k c. grain. The plan was fulfilled early and the k/x actually sold an additional 15k, making 39k total. [] 1961 (sic: must be 1960) Oct 15 the raikom ordered the k/x to undertake an additional (to what?) 14k. Ofrin said haven't got it in threshed form. Raikom said, sign a sokh.rasp. and transfer it when threshed. Ofrin resigned himself to this and signed. Next day, snow fell and 900 hectares mainly wheat remained under it till spring. [] 1961 Mar 17 the obkom considered the shortfall, sacked raikom first secretary Lakovshchikov, and expelled Ofrin and handed him to court. [] After our investigation the obkom reinstated Ofrin in party and severely reprimanded him instead. Ofrin is now working as a schoolteacher in the same place of work. Close the file.</t>
  </si>
  <si>
    <t>Anonymous complaint of pripiski in 1960, forwarded to KSK which has confirmed facts. 1959 August 29 Sovmin RSFSR permitted to accept in 1959 underweight livestock and sell it to k/x and s/x for fattening, on condition of return of the substituted weight in 1960 first half [not clear what this means]. The fattening sovkhozy of Kurgan obl. distorted this and committed mass issue of bestov.kvit. to k/x and s/x under sokhr.rasp. for livestock not actually received by them. For 20 raiony, 4169 tons of meat. The return of stock to k/x and s/x to clear the bestov.kvit. was delayed and only completed by 1961. [] 1961 June 5 Kurgan obkom buro considered our investigation and severely reprimanded fattening sovkhoz directors Pavlov (Ust'-Uiskii s/x), Litvinenko (Lebiazh'evskii), Kardapolov (Adzhitarovskii), and reprimanded Ust'-Uiskii rakom secretary Poriadii and raiispolkom chair Glebov. Close the file.</t>
  </si>
  <si>
    <t>Unsigned complaint of abuses and mismanagement in the agriculture of the raion. There were pripiski, used to cover livestock losses and sideline sales. K/x chairs have been dismissed or reprimanded. [] Other complaints concerning private housebuilding and unfair dismissal not confirmed. Close the file.</t>
  </si>
  <si>
    <t xml:space="preserve">Complaint by Degtiarev N.F. that Kiev obkom is not combating pripiski in Belotserkovskii raion. He previously complained to the TsK. There was an investigation by the obkom and oblstatupravlenie. The k/xozy have been buying stock from the population, s/xozy, and the "Terezino" stud farm, and immediately reselling to the state via mezhraizhivkontora, inflating yield per ha. [] Example: Terezino sold 2454 head (1455 c.) to mezhraizhivkontora and obtained a receipt. K/xozy bought 379 cattle (138.5 tons) and 830 pigs (82.3 tons) from mezhraizhivkontora and sold it to the state a second time.  [] Also, k/x paid 5% above the state price. K/z im Stalina lost 18.2k rubles on 150 pigs; k/x "Kommunar" lost 33.2k rubles on 121 pigs, 41 cattle, 249 chickens. [] K/xozy sold cattle to the Belotserkovskii milling combine and after fattening bought it back and resold it to the state. Thus k/x "Sovetskaia Ukraina" sold 180 pigs (113.5 c.) to the milling combine, then bought back 157 (175.7 c.) and this weight was counted twice in the plan. In total, all k/x sold 547 (289.5 c.) and bought back 437 (371 c.) for resale to state. [] K/xozy also included in the plan livestock sold by k/xozniki to sel'po and market. The zagotkontora gave false documents for sale to state of 40 cattle, 16 pigs, and 111 sheep (101 c.). [] K/xozy also sold stock to each other and included it in the plan, raising the apparent yield. E.g. k/xoz "Sovietskaia Ukraina" 1960 Feb 5 sold 50 heifers and 100 pigs (214.7 c.) worth 143.6k rub to k/x im Chkalova, and the following day bought back 50 bullocks and 100 pigs (218.7 c.) for the same sum. [] Across the raion, k/xozy bought 4620 cattle (1224.8 tons) from the population and various organizations, adding 32.2 c./100 ha. to yield (true 54.7, reported 84.3). [] In 1961 Jan-Feb the raion has continued to show pripiski of meat bought from population, k/x im Chkalova 171 c., im Vatutina 15.1 c., 40 let TsK Ukrainy 18.2 c. (from the milling combine). [] 1961 April 14 Kiev obkom reprimanded Belotserkovskii raikom secretary Tkachenko, raiispolkom chair Oleinik, and Terezino director Dziubanov. </t>
  </si>
  <si>
    <t>Cde Khromov V.P. complains of abuses by Galkin. Investigation already undertaken by Gor'kii obkom: Galkin does not call the k/x assembly, takes arbitrary decisions without consultation. The k/x buys livestock from the population and sells it to state for the plan. Labour and wages are mismanaged and trudodni are not counted. Grain is not weighed or receipted. Machinery is neglected and there are large livestock losses. [] Complaints of embezzlement and unfair dismissal not confirmed. [] 1961 Jan 6 Galkin asked to be relieved to take up new post as director s/x "Kul'tura"; agreed by k/x meeting. Mar 12 a k/x meeting (with Khromov present) sharply criticized Galkin. Mar 14 Arzamas gorkom warned Galkin about livestock pripiski. But Galkin has been transferred to taking into account that his long run record at the k/x was good. Close the file.</t>
  </si>
  <si>
    <t>1961 Apr 22 candidate party member Trenisov complains of pripiski, and that his letters to party buro and TsK had been ignored. April 29 Ul'ianovskii raikom secretary Tserkov said raikom had had signals but glavk committee had failed to confirm. At our request, new raikom inquiry confirmed facts. [] 1960 Q4 director Volkov, chief engineer Kostaki, and chief of plan section Shul'rikhter included in plan 9 drilling machines (2.25m rubles) not tested. Also lack of control by ministry and glavk, and weakness of party buro (secretary Popov). [] Raikom buro severely reprimanded Volkov and reprimanded Popov. Kostaki, Shul'rikhter, and production section chief Golikov dismissed. Restitution of illegal bonuses for 1960 Q4. Close the file.</t>
  </si>
  <si>
    <t>Mineworker Budarin complains about pripiski. Joint investigation by obkom and KSK revealed coal pripiski 1961 eight months 8360 tons. The party buro got a daily report of actual and invented coal and did nothing. [] 1961 Sept 13 the Donets expelled Ignatenko. The loading chief severely reprimanded. Party secretary Fediakov reprimanded and dismissed. Evidence to the courts. Close the file</t>
  </si>
  <si>
    <t>Cde Pershin, craftsman, complains that they put down one amount of work done when paying the workers and another when reporting output, and so overfulfil the plan, with the managers and ITR getting bonuses. [] The Sverdlovskii sovnarkhoz has established the facts, punished the guilty, and taken steps to eliminate these violations (no details). Close the file.</t>
  </si>
  <si>
    <t>Cdes Sobol', Bogachev, and Oraevskii complain of pripiski in UNR-337. They wrote to the politotdel for the central organizations of MO. A copy came to KPK. The politotdel managers asked to investigate this themselves. However, they (and Glavvoenstroi) did so in bad faith. The commission judged the complaints to be unfounded. On this basis the UNR managers persecuted the complainants, accusing them of slander. They were censured in the party and dismissed. Shcherbakov and Ptichkin raised the issue of depriving Sobol' of personal pension. [] Following our intervention, it was decided to reinvestigate. The MO central financial administration exposed the pripiski. The complainants were rehabilitated and reinstated. Ptichkin, Sborshchikov and Shcherbakov have been penalized in the party, and Shcherbakov dismissed as party secretary. Besedin is on sick leave and will be dealt with on return. Glavvoenstroi has taken steps to prevent recurrence. Close the file.</t>
  </si>
  <si>
    <t>Complaint by cdes Saigin and Ivashkin about "unworthy behaviour" of Tuimedov. [] Investigation was carried out by Elektrostal' gorkom. Some facts confirmed, e.g. delivery of timber materials to outside organizations; 1960 Aug-Sept pripiski in one workshop of the enterprise. Already investigated and punished and Tuimedov bore admin penalties. Other facts: some distorted and other unconfirmed. Results have been to partkom and will go to gorkom. [] Saigin and Ivashkin requested anonymity and failed to appear when invited to Moscow. So, false identities? Close the file.</t>
  </si>
  <si>
    <t>Anonymous complaint that Samedov takes bribes, exacts levies, there are pripiski, the TsK KP AzSSR does nothing. [] Investigation shows the TsK KP AzSSR has received a stream of such letters over the years directed against Samedov and/or Israfilov. The allegations have generally proved unfounded or already known and action taken. [] 1959-60 several k/x in the raion bought meat, butter, wool, and other products from the population and put them in the plan. The raikom did not take a principled line and there were only reprimands for a couple of k/x chairs. [] Samedov and Israfilov engaged in mutual conflict and drew raikom and raiispolkom workers into this. They simply transferred failing k/x chairs (two examples) and other staff from one post to another. [] 1961 May 18 TsK KP AzSSR severely reprimanded Samedov and Israfilov and warned them if no change then dismissal. After this the raikom severely "penalized" them for the pripiski. And the raikom and raiispolkom dismissed one of the transferred k/x chairs as compromised in previous post, and raised question of dismissal of the other. [] The bribery could not be confirmed, for lack of evidence. [] Because of the personal conflict between Samedov and Israfilov, TsK KP AzSSR will transfer one of them to another raion. Close the file.</t>
  </si>
  <si>
    <t>Cde Zakharov wrote to Shvernik about pripiski of merchantable timber 600k rubles current prices. The prosecutors found and charged the guilty, but the case is stopped because of deception from above. [] KSK senior controller for Arkhangel'sk Belov reports 1961 May 1 shortfall of timber at the Plesetsk lesobaza of 34,860 cu.m. The prosecutors report that the case is held up. The RSFSR prosecutor should investigate.</t>
  </si>
  <si>
    <t>Anonymous complaint that Galachalov and Orlov get drunk, grub money, deceive the state, and get illegal bonuses. Varkalist drinks with and covers for them. [] Early 1961 minstroi elektrostantsii audited the site. Big deceptions by Galachalov, Orlov, and Aboev concerning both costs and results. Over the entire GRES construction period, illegal bonuses 1,098k old rubles including Galachalov 64.2k, Orlov 49.8k, Aboev 30.9k. The ministry punished the guilty, and also handed materials to the courts for criminal charges and civil restitution of losses. [] Kraikom 1961 July 22 decided that Galachalov deserved expulsion and dismissal. However, the construction was at a critical stage, and Galachalov is penitent. So, severely reprimand and warn him and require him and Orlov to repay illegal bonuses. [] The krai prosecutors then stepped in. They held a further audit, taking into account objections by the GRES leadership. They overturned the finding of systematic pripiski and found only three instances. Illegal bonuses Galachalov 5800 not 64.2k, Orlov 5800 not 49.8k, Aboev 1800 not 30.9k. They dropped charges against Galachalov and Orlov, and persisted only against Aboev. [] We have not confirmed other facts of bad behaviour by Galachalov, Orlov, and Varkalist. Nazarovsk gorkom first secretary Bobrinev and second Gorev, and the GRES party committee all say they are all always sober at work and in public. [] By agreement with the ministry and kraikom Galachalov has been demoted and replaced by a more experienced worker. Galachalov and Orlov have repaid the illegal bonuses. Close the file.</t>
  </si>
  <si>
    <t>OTK laboratory chief cde Tupytsin and reliability laboratory former chief Brysnev wrote to KPK under title "Ochkovtirateli ushli ot ugolovnoi otvetstvennosti." Outwardly the factory is a vanguard enterprise that fulfils the plan month by month, wins first place in the sovnarkhoz socialist competition, and is a model of good organization. Actually it is all smoke and mirrors, done by pripiski and reduced quality. The plan is fulfilled by borrowing from the future and mobilizing support staff, school students, and military personnel of the factory's sponsored unit (so raising output per established worker). 1961 Mar a party commission uncovered the true activities of Roizenblit and his circle - Trakhtenburg, Riabov, Kucherovskii, Manuilov, Pevnov, etc. Found systematic pripiski and other manipulations including hidden overtime, so-called school collections (negrafikovaia produktsiia) and forging the OTK stamp to include brak in finished output. 1961 May criminal investigation began but November unexpectedly halted. Why? Because of interference by sovnarkhoz radiotech industry chief Merkin and chief engineer Kazakov? Because the raikom, gorkom, and obkom had for so long been taken in? [] 1961 Mar 28 Oktiabr'skii raikom severely reprimanded Roisenblit for pripiski, financial violations, neglect, and unprincipled attitude to other workers. June 2 Novosibirsk obkom sacked him and called in the oblprosecutor.  [] Obl prosecutor Gaivoronskii reported to KPK: during investigation he identified further pripiski: inclusion of products that were unplanned and had no demand (negrafikovaia produktsiia), and all substandard products in the plan; assignment of defective parts to the school collections.  [] Up to end September Gaivoronskii was sure he had a good case against 8 employees, including Roizenblit, who were informed of the charges against them. To examine their defense an expert commission was appointed. The commission accepted systematic pripiski to finished output via the school assemblies and bestov.kvit. for finished output in 1960 Dec and 1961 Jan-Feb; but cast doubt on allegations regarding unfinished output and overexpenditure on materials. At this point obl prosecutor Nazariuk (now retired), depuity Bezriadin (now obl. Prosecutor) and investigation department chief Sokolov instructed him to drop the case, against his intention. This was done "for lack of evidence" Nov 27. Gaivoronskii proposes to revive the charges with a more experienced prosecutor and outside technical advice.  [] The USSR prosecutor should look into this.</t>
  </si>
  <si>
    <t>Cdes Solomakh, Bondarev, and Tsenenkov complained of pripiski and selling off metal over a number of years. [] These facts are known ("Tonkaia operatsiia s tolstym zhelezom", Izvestiia) and were discussed by Taganrog gorkom (1961 Dec 12), Rostov sovnarkhoz, and Sovmin RSFSR. The gorkom severely reprimanded and warned Leonov. The Rostov sovnarkhoz also reprimanded Leonov. Sovmin RSRSR 1962 Feb 26 severely reprimanded and warned Leonov. Further investigation is inexpedient; close the file.</t>
  </si>
  <si>
    <t>Letter of complaint that, because of Maliuk, k/x chair Krivorez and accounting ended up in the dock; Maliuk resells passenger vehicles, as knows former raiprosecutor Shatalin. [] In 1958-59 Krivorez authorised pripiska of 50k litres of milk, allocated fictionally to rearing 36 calves. There was also a pripiska of 66 calves. 1961 Mar 20 the Kiev obkom expelled Krivorez. Maliuk had nothing to do with it. [] Shatalin knows nothing about trading vehicles. [] Three years ago Maliuk bought an old "Pobeda" classified as unfit for use, and retains it. [] Close the file.</t>
  </si>
  <si>
    <t>Letter from Fedorov, worker and party organizer in the expanded clay workshop. Production stoppages, gravel pripiski, wage levelling, misaccounting for shift production. [] Investigation largely confirms this. Mistakes and poor accounting. Individual output not counted although could be (so levelling). Output is judged by eye, not weighed. [No mentionof deliberate pripiski.] Defects have been reviewed and measures taken in the MK and Moscow sovnarkhoz apparats. Close the file.</t>
  </si>
  <si>
    <t>Telegram states that Agabalaev is permitting deception, labour discipline is low, accounting is done late, and there is cash embezzlement. [] 1962 June investigation by Azer goskontrol and prosecutor. The accusations are true. [] Labour discipline: of 2445 ablebodied k/xozniki, only 1945 are working. Fodder procurement reported 5600 tons silage, actually only 4400 tons. [] Exploiting lack of supervision, store manager Shukiurov accepted 5900 kg apples from the orchard brigadier and did not declare them. He gave them to RPS zagodpunkt manager Mamedov. They sold them for 350 new rubles and split the money. They are arrested and under investigation. 1962 April the son/brother in law of Agabalaev was detained in the Baku bazaar in possession of 529 kg apples stolen from the k/x. TsK KP AzSSR says Agabalaev sacked and awaiting party accountability. Close the file.</t>
  </si>
  <si>
    <t>Letter from Redkin N.S. claims Ivanov is overstating work done in order to claim illegal bonuses. Similar letter to Pavlograd gorkom, which investigated. [] 1959 Q2 true fulfilment was 97% but with Ivanov's knowledge 233k rubles added to make up 100.8%, leading to 41k rubles bonuses of which 4934 to Ivanov. Ivanov also abused and humiliated subordinates. The gorkom buro 1960 Mar 11 severely reprimanded Ivanov and raised question of his dismissal. Close the file.</t>
  </si>
  <si>
    <t>Novikov complains about Shelepov instructing the farm to transfer 110 cows and heifers in return for 40k rubles from Gosbank [possibly some form of pripiska?]; he made the zagotkontora sign a receipt for nonexistent eggs and give it to TsSU; he has established a personal dictatorship and tries to sack any dissidents; near the village of Novopiatnitskaia he shot a 7-pud pig belonging to a family with many children; ignores others' views and is rude; arriving in 1958, first task was own comfort, building a home with steam heating and bathhouse from the communal housing fund. At the raikom conference he got 30 votes against, which is unprecedented. More about k/xoz living standards, fodder shortages, and livestock losses. [] The name is assumed; no Novikov admits to writing the letter. Some facts are correct. Shelepov did incorrectly shoot a pig. Context was mass overgrazing of s/x fields ready for harvesting by private stock, which the s/x had failed to manage. Done in the heat of the moment, and was effective in stopping further damage. Family was compensated. [] Livestock losses in the raion 1960 (1961) Q1/2 large horned 421 (351) cattle 14 (21) pigs 1495 (1191) sheep 888 (1053), pigs to a virus and sheep because local conditions unsuitable and sheep are being transferred out. [] The cattle transfer was planned by the s/x chief accountant and zootechnician, but Shelepov stopped it and had it removed from the plan when he heard about it. [] Shelepov 21 not 30 votes against. Shelepov not perfect but not as painted. He does centralize too much. His home was built from allocated funds without overspending. Other allegations not confirmed. Close the file.</t>
  </si>
  <si>
    <t>Anonymous complaint of pripiski of eggs, potatoes, and meat promoted by Prokof'ev.  [] There were pripiski but not because of Prokof'ev. Local shops issued bestov.kvit. for eggs to householders [there was a plan for this]: Mikulinskii sel'po Palkanskii shop 300k eggs, Mikulinskii khozmag 500k eggs, Kel'evskii shop 720k eggs. 1960 April 12 Lotoshinskii raikom buro reprimanded Mikulinskii sel'po chair Baburkin (severely) and RPS chair Nikolaev for not stopping it. [] 1961 April MK dismissed Prokof'ev for lack of preparation for spring sowing and low quality of work among k/x and s/x. Close the file.</t>
  </si>
  <si>
    <t xml:space="preserve">Kirgiz SSR, NKV factory No.  60 </t>
  </si>
  <si>
    <t>A. Sheremet'ev, deputy minister for metalprom, Prikaz po Ministerstvu metallurgicheskoi promyshlennosti No.  681 (31 Oct 1949) (L. Mekhlis, Prikaz Ministra goskontroli SSSR No.  941)</t>
  </si>
  <si>
    <t>1946 July 304.5 cu.m. timber stolen (91,599 rubles); at the time director was Iakhontov. Egorov and Vlasov presented a certificate that overstated work done to Prombank and the factory was paid 123.6k rubles which then spent ne po naznacheniu and (mis-)appropriated. Egorov took 17042 rubles, plus 7953 rubles for equipment on forged documents, going to Egorov and secretary Ichanskaia. 1947 Jan 1 Kozin improperly wrote off 12k rubles of building materials, paid himself 4010 rubles, paid his brother 1555 rubles. [] Fugitives: Kozin, Bulakov, Iakhontov, Vlasov.</t>
  </si>
  <si>
    <t>Smelianskiii factory. At first sight this was razbazarivanie, not pripiski. But then we found: 1946 May plan was 561.6k rubles, operational report 596.9k, internal accounts 521.8k. Illegal socialist competition bonus paid 40k rubles. In July, 50k. [] 1947 June the raiprosecutor dropped the case. We looked into reopening it in September 47 but all the managers have left the factory, so seems pointless.</t>
  </si>
  <si>
    <t>Accusation that Grienko overstated work by 24.8k rubles and gained OKS bonus 17.2k rubles. 1947 June 23, work done from 1946 Oct 1 to 1947 May 1 was reported 131k rubles, actually 115k, so overstated 24.9k.  [] 1947 July 1 Prombank, Smelianskii section chief Perevera confirmed the certificate, noting a deduction of 24.9k and imposing a 5% fine (1245 rubles), not looking for accountability on a first occasion. So, did not pass documents to prosecutor. [] A Prombank engineer examined the work done and reduced the pripiska to 17.2k. [] We will pursue charges.</t>
  </si>
  <si>
    <t>Indictment of Egorov Nikolai Dmitrievich under article 2 of the Supreme Soviet Presidium decree of 4/6/47 on theft of state and social property. [] Iakhontov (construction chief) was associated with disappearance of 304.5 cu.m. timber (91.6k rubles) and the illegal disposition of various assets to factory employees. [] Chief accountant Kozin illegally wrote off shortfalls for store chief Dekhtiarev 4459 rubles; took 4070 rubles, paid his brother 1555 rubles; concealed sums owing 6086 rubles by Egorov, 1590 rubles by self, transferring these to the workers and staff; overpaid Egorov 200 rubles/month, self 250, Dekhtiarev 175, Novokreshchenov 150; overpaid travel costs by 5-6 times, e.g. Egorov 5k rubles.  [] Construction foreman Vlasov formed a criminal connection with Egorov to extract 125,234 rubles from Prombank for construction work not done; the money was appropriated. [] Proceedings against Iakhotov, Kozin, and Vlasov were separated on 1948 March 16. [] Construction director and factory director Egorov formed a criminal connection with Vlasov to extract 125,234 rubles from Prombank for construction work not done; the money was appropriated as follows: [] (a) Gososobgastronom shop No.  1 built a kiosk for the Tarnyi zavod at the latter's expense, costing 8,421 rubles. The money was received by Tarnyi zav workshop chief Shchetinin, who gave it to Egorov against a receipt, and Egorov kept it. [] (b) Egorov withdrew 5488 rubles for design and costing work, paid out 2600 rubles, and kept 2888 rubles. [] (c) Egorov received 5733 rubles from Glavbumsbyt for wood materials, and kept it. [] (d) Egorov got 7953 rubles from Prombank for equipment and, when no one went for collect the equipment, kept it. [] (e) 1947 Aug 18 Egorov got an advance of 9204 rubles including 2247 rubles paid "seemingly for typing" to Moscow resident Ivantsev, not known at the address given, so fictional [] (f) 1947 Aug 7 Egorov was in Moscow on behalf of the local committee of Soiuzzagotles; the employees gave him 1000 rubles to buy fruit in Kishinev; he kept the money. [] In total Egorov embezzled 28319 rubles. 1947 Jan he also unauthorized above-wage payments to the factory accounting staff of 4184 rubles. Finally he authorized overpayment to himself Egorov 200 rubles/month, Kozin 250, Dekhtiarev 175, Novokreshchenov 150.</t>
  </si>
  <si>
    <t>1949 April pripiski of iron and steel. Iron reported by K and A 1145 tons = 100%, but included 735 tons of nonstandard iron smelted on Mar 31, and 456 tons allegedly surplus in the open-hearth mixer (actually only 46 tons). Another report by K and T excluded the 735 tons although including it in a total produced "from the start of the year," and showed the April plan not fulfilled. The inconsistency was not followed up by GUMP chief accountant Rastorguev. [] Illegal bonuses of 129,776 rubles were paid out by KAT knowing they were undeserved and this included K (5048) T (2000) A (1569). [] Reprimand Rastorguev, reprimand Kogan, stavit' na vid Torgovitskii, and KAT restitution of bonuses by Nov. 1.</t>
  </si>
  <si>
    <t xml:space="preserve">Kirov obl. NKAP factory No. 266 </t>
  </si>
  <si>
    <t>1944 July: KPK commissioner Sarov for Kirov obl. reported that NKAP factory No. 266 director Dikarev overreported output in 1943 and 1944 Jan to March. Exaggerated:  [] 1943 June, 12 product lines, 1885700 rubles  [] 1943 July, 16 product lines, 1610000 rubles  [] 1943 Aug, 16 product lines , 743700 rubles  [] 1943 Dec, 11 product lines, 4472000 rubles  [] 1944 Feb, [..], 2453000 rubles  [] 1944 March, [..], 579000 rubles  [] This was done by including output produced in the first days of the following month. Dikarev said he had permission from NKAP fourth administration to include two days of following month in October and December. [] The obkom department for aviaprom knew and did nothing. The obkom deputy secretary for aviaprom defended the factory.</t>
  </si>
  <si>
    <t>1944 June: KPK commissioner Sotskov for Kirgiz SSR reported NKV factory No. 60 director Tarasenko fulfilled 1944 April plan by 89%, reported 101.5%, with the knowledge of Betoshkin; difference made up in first five days of May; as a result, the May plan was fulfilled only by 72.1%.</t>
  </si>
  <si>
    <t>Samusenko, otvet. Kontroler KPK pri TsK VKP(b), "O faktakh ochkovtiratel'stva v soobshcheniiakh o vypolnenii programmy na zavodakh No. 8 NKB i No. 266 NKAP, No. 255 NKTP, No. 541 NKB i trestakh Azneftekombinata," to Andreev A. A., chair of KPK (15/7/44).</t>
  </si>
  <si>
    <t xml:space="preserve">Sverdlovsk obl. NKB factory No. 8 </t>
  </si>
  <si>
    <t>1944 July: KPK commissioner Zemlianskii for Sverdlovsk obl. reported that NKB factory No. 8 director Fratkin in 1943 and 1944 continually overreported fulfilment, using 5 to 20 days of the following month: 1943 March (April 5), April (May 7), May (June 10), June (July 16), July (Aug 20), August (Sept 5), etc. On this basis the factory won pochetnoe mesto and a cash prize in all-union competition. In 1944 April Fratkin reported 100.2% fulfilment, winning third prize in all-union competition; plan for SPG was 71% and for AA guns 45.6%. [] April plan was 150 SPG D5-S85 (107 produced on time, remainder by May 6); 125 KS-12 (57 completed on time, remainder by May 19). Having used half May for the April programme, May plan was 225 D5-S85 (178 on time, rest by June 6); 125 KS-12 (22 on time, and still only 45 by June 11, of which 27 without barrels. Despite this Fratkin reported 100%.  [] NKV should have known about this. Factory leaders deceived not only them but also the factory collectives, declaring plan fulfilled at meetings where many ITR and workers knew it was not.</t>
  </si>
  <si>
    <t>Narkomles, Glavspetsdrevprom, factory No. 41</t>
  </si>
  <si>
    <t>Cheliabinsk obl. NKtankprom factory No. 255.</t>
  </si>
  <si>
    <t>1943 Oct: KPK commissioner for Cheliabinsk obl. reported on NKtankprom factory No. 255 director Moroz. [] Moroz reported 100% fulfilment of the August plan, actually completed on Sept 15. At end of next month only 55.7% of September plan was complete. On Sept 30, Cheliabinsk obkom secretary for tankprom Malenenko tasked him to complete the September plan by Oct 5, i.e. 44% of month in five days. On Oct 2, Moroz reported 100.3% fulfilment to Narkomat. Plan was actually completed Oct 15. During this time the factory reported zero output to NK so the October plan was disrupted. On Oct 6 NK Malyshev congratulated the factory and awarded it third prize in socialist competition. When the workers read about the prize they were indignant, knowing it was undeserved, so Moroz concealed Malyshev's congratulations and the fact that the prize was for September.</t>
  </si>
  <si>
    <t>Cheliabinsk obl. NKV factory No. 541</t>
  </si>
  <si>
    <t>1943 Oct: KPK commissioner for Cheliabinsk obl. reported on NKV factory No. 541 director Aleshin. 1943 May to Oct Aleshin reported overfulfilment, so factory received monthly bonuses totalling 500,000 rubles. Actual was May 91%, June 80.5%, July 90.2%, August 99%, September 89.2%; programme was usually completed on 4 or 5 of following month.</t>
  </si>
  <si>
    <t>NKB factory No. 63, former director Demidov</t>
  </si>
  <si>
    <t>NKB factory No. 63 former director Demidov complains that NKB Vannikov fired him and took him to court over plan failure for 1943 and 1944 Jan to May, mismanagement and non-production expenses of 28,550 thousand rubles, pripiski, and violation of SNK order to supply steel to NKB factory No. 255. NKB is also preventing him finding employment in another narkomat. [] Demidov complains of injustice and asks for help in finding another position. Similar letter to TsK, which Malenkov passed to Beriia, and Beriia to his deputy po GOKO Makhnev. Makhnev formed a commission with prosecution officials and member of the commission carried out an on the spot investigation. [] The commission found that the cause of plan failure in 1943 Q1 to Q3 and 1944 Jan to May was power shortages, for which Demidov not responsible. He was responsible for failure in 1943 Q4. [] Of the non-production expenses, 19,459k rubles was necessarily incurred. The 8,517k ruble residual arose from bad management of materials and work in progress, but since there was no inventorization when Demidov took over it's impossible to say how much he was responsible for. [] There were pripiski, for example Demidov included unpacked products as ready for dispatch. On two occasions this was on the instruction of NKB fourth administration, and once on Demidov's responsibility. [] Demidov was responsible for violation of SNK order to supply steel to NKB factory No. 255. [] The commission concluded that Demidov deserved disciplinary measures. Since he was already dismissed, the prosecution officials dropped charges. Beriia agrees. Demidov is currently working as workshop chief at NKV "Bolshevik" factory, Leningrad. Close the file.</t>
  </si>
  <si>
    <t>Samusenko, otvet. Kontroler KPK pri TsK VKP(b), "Spravka po pis'mu byvshego direktora zavoda No. 63 NKB t. Demidova I. D.," to Shkiriatov, M. F., deputy chair of KPK (no date).</t>
  </si>
  <si>
    <t xml:space="preserve">Min vooruzhennykh sil SSSR, central auto repair factory No. 72. </t>
  </si>
  <si>
    <t>Shaganskii complains of anti-party activity: monthly overstatement to conceal bad work and obtain illegal bonuses. For criticism they sacked him as chief of production and the party buro gave him a severe reprimand.  [] Shaganskii also comments on the wisdom of having one auto repair factory for the whole country. [] Investigation was done by Tula obkom. Secretary Chmutov reports: Motivated to conceal mismanagement, Zubenko reported plan fulfilled, when this was achieved only following month. 1947 April factory bonus was 10,000 rubles but plan fulfilled only in May. There are bad conditions, theft, and pripiski. High turnover especially of ITR, and no socialist competition. [] Filishtinskii did not report what he knew to the Tula oblvoenkomat politotdely or to the minvooruzh. sil; resulting loss to state 1m rubles. The party buro is ineffective. The MVS avtomob. upr. has also done nothing. [] Evidence has been passed to the prosecutors of Moscow military district. [] Armed forces chief of rear cadres Tumgin reports that Shaganskii was not sacked but transferred because his post at factory No. 72 was converted from a military to a civilian one. His new position is equal to the old one. [] TsK vehicle and transport section manager Nazarov reports that auto repair provision is under review. Close the file.</t>
  </si>
  <si>
    <t>Zakharov, otvet. Kontroler KPK pri TsK VKP(b), "Spravka po zaiavleniiu chlena VKP(b), p.b. No. 1981699 tov. Shaganskogo R.L.," to Iagodkin, I.A., deputy chair of KPK (26/10/48)</t>
  </si>
  <si>
    <t>Chief of administration Pichko, chief engineer Agafonov, planner Karandashev; Moskvougol' combine capital construction chief Izrail'skii, and construction No. 9 unit No. 7 chief Diakin</t>
  </si>
  <si>
    <t>Krasnoarmeiskugol' trust, plan section, engineer Zheligovskii made complaints that (a) in 1947 there were pripiski of 96,000 rubles in Novoshakhtnoe stroitel'stvo, so that some workers got double bonuses (b) the trust employs people that remained on occupied territory: chief of communications Sidorov, supply section deputy chief Zhuravlev, labour and wages section chief Kartavyi, chief of coal enrichment Riabtsev, upr. delami Ionov (c) 1947 Sept mine No. 1 chief engineer Shapochkin assaulted worker Zaburdaev, and no steps were taken against him. [] 1949 Donskoi gorkom secretary Shitikov reported: [] There were pripiski in 1947 of 68429 rubles, exposed by Prombank, and removed from the reported output. Trust manager Subbotin punished Novoshakhtnoe stroitel'stvo chief of administration Pichko, chief engineer Agafonov, planner Karandashev, and bonuses were returned by Moskvougol' combine capital construction chief Izrail'skii (1000 rub), construction No. 9 unit No. 7 chief Diakin (1000).  [] Sidorov, Zhuravlev, Kartavyi, and Riabtsev were dismissed and replaced. Nothing against Ionov and no basis to act against him. [] Shapochkin was tried and sentenced to 3 years LS, suspended. The Donskoi gorkom and trust party organization have discussed the outcomes. Close the file.</t>
  </si>
  <si>
    <t>Minpishcheprom, Moscow bakery trust No. 1, avtobaza No. 4.</t>
  </si>
  <si>
    <t>MCX SSSR, Tambov horse factory No. 70</t>
  </si>
  <si>
    <t>Minstroi predpriiatii mashinostroeniia SSSR, construction trust No. 16 (Moscow obl., Klin).</t>
  </si>
  <si>
    <t>RSFSR Minprosveshcheniia, factory No. 5</t>
  </si>
  <si>
    <t>Minneft, "Regotmas" trust, Moscow factory No. 1</t>
  </si>
  <si>
    <t>Krivosheev complains of unfair dismissal, accusing ministry transport department chief Leonov slandered him and distorted the true results of work of the trust. [] In fact: 1948 Nov Krivosheev was appointed on Leonov's proposal. 1949 July a ministerial prikaz noted serious transport delays and hold-ups, pripiski of uncompleted journeys, and lack of control. 1949 Nov a ministerial inspection found incorrect cadre selection and use of assets for sideline activities, e.g. long-distance freight for local industry and artels to Briansk, Roslavl', Orel, using 8430 rubles of petrol for this in 3 months. There were various party penalties but no dismissal. [] In 1950 the plan was fulfilled but Krivosheev continued to take on unauthorized sideline work. Autobase No. 1, 3000 journeys for "theatres, artels, hospitals, factories, and so on" from 1949 mid-Nov to 1950 end-Jan, on grounds of lack of proper work. In March 415 vehicle days including to Kuibyshev, Smolensk, and so on. 60 tons of petrol. Also pripiski and overcharging. Similar faults at autobases ?? 2 and 5 and Kiev. Autobase directors gave services to private persons, leading to abuses, sometimes with permission of Krivosheev. [] Krivosheev hired inappropriate people without consulting the ministry, e.g. autobase No. 5 accountant Rosov, who stole 8000 rubles and ran away but was found and sentenced to 10 years LS. [] Autobase No. 6 director Zlochevskii did deals with private people, pripiski, and got complaints from trade organizations. The ministry proposed to replace him. Krivosheev defended him and tried to get him confirmed in place. [] 1951 Feb Krivosheev organized a drinking session in a restaurant for autobase managers and former trust party secretary D'iakov. [] 1951 March the ministry sacked Krivosheev. No evidence that Leonov slandered him; witnesses that Krivosheev called to confirm it denied it. Close the file.</t>
  </si>
  <si>
    <t>Chuvash ASSR, g. Shumerlia, Ministry of paper and woodworking industry, furniture factory No. 471</t>
  </si>
  <si>
    <t>Tula obl., "Donskougol'" trust, mine No. 43</t>
  </si>
  <si>
    <t>Rostov obl., Severo-Izvarinskii mine No. 1..</t>
  </si>
  <si>
    <t xml:space="preserve">Rostov obl., Gukovo city, mine No. 26 </t>
  </si>
  <si>
    <t>Unsigned letter complains that in 1960 mine No. 26 had pripiski &gt;40k tons. Ryl'kov (now studying at higher party school) helped Kukhorenko to escape punishment through transfer to deputy manager "Sverdlovugol'" mine, Lugansk obl. The Gukovo gorkom tolerates scams, selects cadres incorrectly for the supply system, and victimizes honourable party members. Ryl'kov and Miniailo exploit their position to get carpets from ORSy, furniture from "Gukovugol'" trust, and so on. [] Investigation: 1960 Q3 there were coal pripiski at mine No. 26. Nov 17 "Gukovugol'" trust sacked Kukhorenko for plan failure, cost overruns, neglect of equipment, safety violations, concealment of pripiski and misleading accounting, illegal expenses, failure to care for junior engineers and technicians, and failure of leadership. Chief engineer and chief accountant were also penalized administratively.  [] This was not reviewed by the party. Kukhorenko was offered asst chief engineer mines No. 15/16 but declined and went to Lugansk. Subsequently Kukhorenko brought a letter to otdel kadrov from "Sovetskugol'" trust asking for him to be placed at their disposal. Trust manager Abroskin authorized otdel kadrov chief Goncharov to provide the letter, noting the dismissal in his workbook. [] Given the dismissal, the gorkom removed him from party accountability.</t>
  </si>
  <si>
    <t>Rostov obl., Gukovo city, mine No. 25</t>
  </si>
  <si>
    <t>Unsigned letter: Pripiski at mine No. 25: the gorkom found (May 1961) a shortfall of 29,995 tons. Sokolov had also illegally obtained timber from the mine store for relatives, illegally sold 14 tons coal to the Orlovskii raipishchekombinat, and abused the workers. Sokolov was dismissed for lack of control and abuse of position. The gorkom asked Abroskin to carry out an inventory at mine No. 26. If pripiski found, to review party and judicial accountability of Sokolov and chief quantity surveyor (marksheider) Nesterenko. None was found, so no further review. Sokolov is now employed at Shakhty NII. [] Ryl'kov (now studying at higher party school) helped Sokolov to escape punishment The Gukovo gorkom tolerates scams, selects cadres incorrectly for the supply system, and victimizes honourable party members. Ryl'kov and Miniailo exploit their position to get carpets from ORSy, furniture from "Gukovugol'" trust, and so on.</t>
  </si>
  <si>
    <t>Rostov obl., Gukovo city, "Gukovshakhtostroi" trust stroiupravlenie No. 8.</t>
  </si>
  <si>
    <t>There were pripiski at "Gukovshakhtostroi" trust stroiupravlenie No. 8. Following an article in Molot (1961 June 2: "Premii ... za ochkovtiratel'stva") an audit found pripiski stroimontazh 1,019,254 rubles nonexistent or unfinished work. 1960 Q4 plan reported 105% actually 91.5%, and 16067 old rubles bonuses. [] Gorkom 1961 June 2-6 sacked with party penalties stroiupravlenie chief Nazarov, chief engineer Chernikov, and production-technical section chief Arkhangel'skii. "Gukovshakhtostroi" trust manager Ozhigov and party secretary Ivanov (who took bonuses) reprimanded. Ivanov was reappointed party secretary ???? ?????????? ??? ??????? and was reelected to the gorkom.</t>
  </si>
  <si>
    <t>Moscow obl., Serpukhovo, Mosoblstroi trust No. 10</t>
  </si>
  <si>
    <t>Narkomles, Glavspetsdrevprom, factory No. 41, former director Vasil'ev overstated output:  [] 1943 Jan to Sept, poluglisery, Plan 125, Actual 116, Report 127 [] 1943 Jan to Sept, Ski vehicles, Plan 471, Actual 334, Report 342 [] 1944 Jan, Ski vehicles, ..., Actual 63, Report 90 [] 1944 Mar, Ski vehicles, ..., Actual 27, Report 31 [] 1943 Q3, Ski vehicle repairs, Plan 280, Actual 100*, Report 146** [] 1943 May, Fuel tanks, ..., Actual 230, Report 612 [] 1943 June, Fuel tanks, ..., Actual 120, Report 300 [] 1943 Aug, Fuel tanks, ..., Actual 210, Report 246 [] * Done in September but set against July and August (actually zero). [] ** 100 from September - and 46 from March, kept in reserve. [] Discussed at the Kirov obkom and the guilty brought to account.</t>
  </si>
  <si>
    <t>Who</t>
  </si>
  <si>
    <t>Vasil'ev</t>
  </si>
  <si>
    <t>Aleshin</t>
  </si>
  <si>
    <t>Manager Minasov</t>
  </si>
  <si>
    <t xml:space="preserve">1943 Nov: KPK commissioner for Azerbaidzhan reported on Azneftekombinat, "Molotovneft'" trust manager Babaev. 1943 August oil extraction reported 100.3% (actually 95%), September overstated by 2466 tons. </t>
  </si>
  <si>
    <t>Babaev</t>
  </si>
  <si>
    <t>Minasov</t>
  </si>
  <si>
    <t>Molotovneft' trust</t>
  </si>
  <si>
    <t>Kirovneft' trust</t>
  </si>
  <si>
    <t>Manager Babaev</t>
  </si>
  <si>
    <t xml:space="preserve">1943 Nov: KPK commissioner for Azerbaidzhan reported Kirovneft' trust manager Minasov 1943 Aug overstated 5963 tons, Sept 2334 tons. </t>
  </si>
  <si>
    <t>Ind</t>
  </si>
  <si>
    <t>Doc. 1: 1945 Oct: on instructions of raikom secretary Kovalenkov, Nilov, Kovalev, and Kotenkov included in the plan 500 c. oats that should have gone to "Zagotzhivkontora." They gave bestovarnye kvitantsii for this to nine k/x. The raipotrebsoiuz also put back in 600 c. grain intended for the population.  [] The Kaluga obkom severely reprimanded and warned Kotenkov and Kovalev, and reprimanded Kovalenkov and Poliakov and requested the prosecutors to charge those responsible for illegal acts (see below). Minzag removed 470 c. grain from the plan. Close the file. Doc. 2: because of the pripiski in the raion "there was difficulty in supplying the population with bread." Kovalenkov and Poliakov failed to rectify this. At the end, the k/x still owed 470 centners. [] Reprimands for those named, including K and P who deserve expulsion but taking into account that the procurement plan was fulfilled in 1945; prosecute those that illegally received grain from Zagotzerno.</t>
  </si>
  <si>
    <t>Hoover/RGANI, 6/6/1583, f. 22; 26-27</t>
  </si>
  <si>
    <t>Velichkin, otvet. Kontroler KPK pri TsK VKP(b), to Iagodkin, I.A., deputy chair of KPK (no date). Popov, I., Kaluga obkom secretary, "Vypiska iz protokola No. 104 zasedaniia biuro Kaluzhskogo Obkoma VKP(b) ot 19 noiabria 1946 goda. O faktakh antigosudarstvennoi praktiki v provedenii khlebozagotovok po Spas-Demenskomu raionu v 1945 godu" (25 Nov 1946).</t>
  </si>
  <si>
    <t>Batov</t>
  </si>
  <si>
    <t>Pichko; Agafonov; Karandashov; Izrail'skii; D'iakin</t>
  </si>
  <si>
    <t>Con</t>
  </si>
  <si>
    <t>Zubenko; Filishtinskii</t>
  </si>
  <si>
    <t>Dvornikov; Ivanov; Aleshin; Vorob'ev; Bulyg</t>
  </si>
  <si>
    <t>Rybina; director; chief engineer; three section chiefs</t>
  </si>
  <si>
    <t>Trans</t>
  </si>
  <si>
    <t>Hoover/RGANI, 6/6/1583, ff. 46-47; 48-49; 58</t>
  </si>
  <si>
    <t>Kharitonov, otvet. Kontroler KPK pri TsK VKP(b), to Shkiriatov, M.F., deputy chair of KPK (no date); Beloborodov, Cheliabinsk obkom secretary, "Vypiska iz protokola No. 159 punkt No. 4 zasedaniia biuro obkoma ot 30.VIII.1949 g." (6/1/50); Shkiriatov M. to Malenkov G.M. (19/4/51)</t>
  </si>
  <si>
    <t>Doc. 1: Pravda correspondent for Cheliabinsk obl. Sitov reported to TsK that the factory regularly includes work in progress in finished output and the Cheliabinsk obkom, having investigated, is showing liberalism to director Martynov and covering for him. [] Investigation: 1949 April 1111 tractor cultivators finished in terms of parts and components but 1550 reported; in May 876 (1110), June 795 (1550). In May 18 tractor ploughs were finished but 50 reported, June 300 (83). Martynov denies direct responsibility but is clearly guilty of failing to put an end to these practices. [] Martynov is also unnecessarily rough and dictatorial towards subordinates and outsiders. 1949 August 39 the Cheliabinsk obkom issued severe reprimand and requested the TsK to dismiss him. [] Chief engineer Myshkov and party committee secretary Skripnik were reprimanded and Skripnik was sacked from party post. The Cheliabinsk prosecutor considered charges but dropped them in view of the admin penalties, Martynov's dismissal, and his lack of personal participation in the pripiski. [] Kirovskii raikom secretary Arsen'ev accused Cheliabinsk obkom engineering department chief Russak of shielding Martynov out of friendship. This is not confirmed and Russak denies it. Close the file. Doc. 2: Confirmation of Doc. 1. Doc. 3: Confirmation of Doc. 1. Sitov adds that the obkom resolution is correct and that he turned to the TsK, not knowing about it. Close the file.</t>
  </si>
  <si>
    <t xml:space="preserve">Doc. 1: Complaint from party member Pakhomov and a group of trust employees: the trust works badly and causes losses to the state; director Zuev deceives the state, covers up theft of socialist property, and abuses his position for selfish motives. Party secretary Orlov does not prevent this and also takes part. Similar letters to MGK and Minstroimash. [] MGK and Minstroimash joint investigation showed the accusations are mostly true. In 1950 Q1 to Q3 fulfilment was only 64% and losses 8722 thou rubles. In 1949 Zuev and chief engineer Shkurko included 887.9 thou rubles of work in progress in finished output, reporting plan as 100.1% instead of 98.5%. There were pripiski in 1950 of 185 thou rubles on just two residential buildings and a school. In 1949 7000 rubles and &gt;100 litres of spirit went on free meals and entertainment. Workers' living quarters were insanitary and there were cases of lice. Zuev didn't spent on this, but did appropriate and write off property for himself. The party organization tolerated this. [] Following investigation 1950 Dec 23 Minstroimash Dygai demoted Zuev and reprimanded Shkurko, and sent the case to the prosecutors. Prior to this the Klin gorkom had reprimanded Zuev twice and Orlov once. Orlov was removed from his party post. Close the file. Doc. 2: Other justified complaints against Zuev: arbitrary appointments, promotions, and demotions (of critics), and financial abuses, especially of the bonus fund. Gave bonuses to the party secretary and began to build a detached house for the Klin party leadership. Zuev spent 30,000 rubles on unauthorized representation in Moscow. Zuev has a history of abuses and reprimands. Exclude him from the party. Doc. 3. The gorkom took no steps in relation to the MGK and Minstroimash investigation since no selfishly motivated abuses were established. </t>
  </si>
  <si>
    <t>Hoover/RGANI, 6/6/1583, ff. 50-51; 52-55; 56-57</t>
  </si>
  <si>
    <t>Prokhorov, otvet. Kontroler KPK pri TsK VKP(b), to Shkiriatov, M.F., deputy chair of KPK (27/3/51); Mironov, asst member of party collegiums of KPK, "Spravka o rezul'tatakh proverki zaiavleniia chlena VKP(b) t. Pakhomova F.G.," to Shkiriatov, M.F., deputy chair of KPK (no date); Zakharov, Klin gorkom secretary, to KPK (20/3/51)</t>
  </si>
  <si>
    <t>Fedorov; Gridneva</t>
  </si>
  <si>
    <t>Miklashevsii; Novoselov</t>
  </si>
  <si>
    <t>Doc. 1: Anonymous complaint of pripiski, illegal bonuses, and faulty selection. Similar letter to MK of which engineering department carried out investigation and laid it before the Orekho-Zuevskii gorkom. On Shkiriatov's decision we did not investigate. Facts are confirmed. The gorkom issued severe reprimand to Zhukov and also reprimanded party buro secretary and chief engineer. Raised the question of Zhukov's future with the ministry. Close the file. Doc. 2: As Doc. 1. Doc. 3: In 1950 and 1951 unfinished products were included in the plan worth 1248 thou rubles, leading to 78,000 rubles illegal bonuses. Bad selection means that there are managers who are not coping or do not deserve trust. Otherwise, as Doc. 1. Doc. 4: Zhukov and Zhukov are responsible for pripiski: [] 1950 Feb 682,000 rubles, actually 89% [] 1950 Dec 558,000 rubles, actually 91.9% [] 1951 May 508,000 rubles, actually 92.9% [] 1950 and 1951 first half total: 1,748,000 rubles. [] Illegal bonuses 78,000 rubles, including 2035 personally to Zhukov and chief engineer Adamov. Elementary faults of stocktaking and accounting for materials, work in progress, and finished output. All output was counted not as it was finished but on the last day of the month, creating the opportunity for error. Daily records were destroyed by production section chief Berman on the excuse of secrecy. [] Promotions ignored competence. Women were not promoted. [] Various corrective measures, including reprimands as Doc. 1.</t>
  </si>
  <si>
    <t>Director Zhukov V.D.; accountant Zhukov S.A.; chief engineer Adamov; party bureau secretary Il'in; production section chief Berman</t>
  </si>
  <si>
    <t>Hoover/RGANI, 6/6/1583, ff. 62-63; 64; 65-66; 67-68ob</t>
  </si>
  <si>
    <t>Byshov, otvet. Kontroler KPK pri TsK VKP(b), to Shkiriatov, M.F., deputy chair of KPK (1951); Grishin, MK VKP(b) engineering department manager, to Shkiriatov, M.F. (10/9/51); Grishin, MK VKP(b) engineering department manager, "Spravka po pis'mu (bez podpisi) s Orekho-Zuevskogo zavoda 'Respirator'," to Volkov, A.P., MK secretary (5/9/51); (Illegible), Orekho-Zuevskii gorkom secretary, "Vypiska iz protokola No. 24 zasedaniia biuro ot 30 avgusta 1951 g." (17/9/51)</t>
  </si>
  <si>
    <t>Doc. 1: Anonymous complaint that the k/x and sel'sovet are managed by relatives, so that there are many disorders and in 1950 a large quantity of grain and potatoes remained under snow but was reported harvested. [] Facts: in 1950 the k/x im Kalinina was created through amalgamation. The sel'sovet chair Serezhnikov was elected chair. [] In 1950 there was a lot of rain and harvesting was delayed. Of 111 ha under potatoes 40% was lost, and for that the k/x received insurance of 19,600 rubles. None was uncollected.  Of 273.8 ha under oats, because of mismanagement 43 ha remained unharvested and was lost under snow. This is shown in the 10-day reports but concealed in the annual report, which was approved by the raiispolkom without comment, although the agricultural department manager knew the situation from the 10-day reports. On the k/x Serezhnikov, revision commission chair Vorob'ev and agronom Brozinskii certified the unharvested area but the certificate remained on the farm and did not reach the raiispolkom. [] In 1951 the farm has prospered and everything is normal. [] The allegation of relatives' collusion is unfounded. [] As for the 43 hectares, send to MK secretary Khrushchev to take measures. Doc. 2: Tsvetkova alleges that Serezhnikov has managed the harvesting badly, the social livestock quarters are in disrepair, and cattle are not provided with fodder for the winter. [] The facts: because of poor organization and also unfavourable weather conditions some of the harvest was uncollected. Winter fodder for livestock is 70%. The winter quarters are repaired and there is a full staff of cadres. [] The farm has been sent supplies and expert advice.  [] It is true that beekeeper Trubochkin stole some honey. He has been sacked and the case handed to the courts. [] The charge that brigadier Murav'ev has bad attitude is not confirmed.</t>
  </si>
  <si>
    <t>Hoover/RGANI, 6/6/1583, ff. 69-70; 71</t>
  </si>
  <si>
    <t>Kalistratov, otvet. Kontroler KPK pri TsK VKP(b), to Shkiriatov, M.F., deputy chair of KPK (1952); Grishin V., MK secretary, "Spravka po pis'mu t. Tsvetkovoi M.D.," to KPK (2/12/52)</t>
  </si>
  <si>
    <t>Valitskii</t>
  </si>
  <si>
    <t>Kochnev; Ippolitov; Kupriianov; Krasnov</t>
  </si>
  <si>
    <t>Doc. 1: Party member Botovkin complains of pripiski and insufficient punishment of Alekseev by the Il'ichevskii raikom. Not true. [] In 1951 there were cases where finished production had to be returned from store for remedial work because of inadequate storage conditions. A party commission including TsSU representatives failed to find pripiski. The Odessa gorkom reprimanded Alekseev for poor management. Minzdrav gave him an admin penalty. Measures taken to fix matters. Close the file. Doc. 2: Confirmation of the above. Doc. 3: Details poor management by Alekseev and says the obkom will review his position soon.</t>
  </si>
  <si>
    <t>Hoover/RGANI, 6/6/1652, f. 31; 32-33; 34-35</t>
  </si>
  <si>
    <t>Cherenov, Otvet. Kontroler KPK, memo to M.F. Shkiriatov, chair of KPK (26/3/53); Ablazov, Otvet. Kontroler KPK, memo to M.F. Shkiriatov, chair of KPK (20/3/53); Makarov, Odessa obkom secretary, to Sidorov, KPK secretariat manager (30/4/53)</t>
  </si>
  <si>
    <t>Vasilevskii; Berezovskii; Kletskin</t>
  </si>
  <si>
    <t>Doc. 1: Selivanov complains that these embezzled cash, did pripiski, and dismissed party members that criticized them. [] In 1951 Vasilevskii paid Berezovskii 1200 for work on a project he had no connection with. This came to the Istrinskii raikom buro. Berezovskii returned the money and Vasilevskii was reprimanded. [] In 1952 B used labour, materials, and transport to build a memorial for his father and did not pay. [] B hired a worker from the Odintsovskii factory and paid him 4134 rubles to repair an excavator. The worker actually did no work, just supplied parts and machinery stolen from the Odintsovskii factory. [] With chief accountant and chief of plan section, V included 345,500 bricks in the 1951 Dec plan, not sorted or submitted to OTK until January. Mixed substandard with high-grade bricks. Illegal bonuses. [] 1952 March MinGoskontrol investigated a similar letter from Selivanov. Kruglov, minister, sacked Vasilevskii and reprimanded the other two. [] 1952 June Istrinskii raikom reprimanded Vasilevskii; MVD sacked Berezovskii and excluded him permanently from MVD. [] Other allegations by Selivanov relating to diversion of materials, embezzlement, theft, etc., not confirmed. Close the file. Doc. 2: Comrade Osipov complained that Selivanov, former commandant (komendant) of brick factory #5, slandered the factory's leaders. Osipov does not say what the slander was and did not attend when invited for interview. Selivanov's allegations are confirmed by us and Mingoskontrol. Close the file.</t>
  </si>
  <si>
    <t>Hoover/RGANI, 6/6/1652, ff. 38-39; 40</t>
  </si>
  <si>
    <t>Fedostsev, Otvet. Kontroler KPK, memo to M.F. Shkiriatov, chair of KPK (23/3/53); Ovchinnikov, Otvet. Kontroler KPK, memo to M.F. Shkiriatov, chair of KPK (18/4/53)</t>
  </si>
  <si>
    <t>Moscow obl., Istrinskii raion, MVD, brick factory no. 5</t>
  </si>
  <si>
    <t>Mirsaidov</t>
  </si>
  <si>
    <t>Bol'shakov; Fridzon; Khapudin</t>
  </si>
  <si>
    <t>Bol'shakov; Rudnitskii; Vorob'ev; Skalatskii; Gol'dberg</t>
  </si>
  <si>
    <t>NS</t>
  </si>
  <si>
    <t>Ermikov; Savkin</t>
  </si>
  <si>
    <t>Doc. 1: Cde Moiseev complained about abuses and pripiski by director Ermikov. Materials were sent to Kaluga obkom for action. Discussed by Duminichskii raikom 15 July (sic). Ermikov severely reprimanded and removed as candidate raikom member. Close the file. Doc. 2: Cde Moiseev complained about abuses by director Ermikov, pripiski, and substandard goods. Because of lack of control by Ermikov, chief engineer Savkin engaged in pripiski. Using the Prombank control figure, 1951 June work in progress added to output was 46000 rubles; 1952 April 118000 rubles. Included work in progress on masonry plinths of living accommodation, work not done on door frame hinges and window casements; Ermikov signed them off, relying on the good faith of Savkin. [] Substandard work: many details. Reinforced concrete purlins to roof a 9-metre bay of a Glavsantekhprom iron foundry chemical equipment workshop were blistered, and no laboratory checks were done. Curved walls, weeping plaster, leaking roofs, mould. Environmental work not done: filthy, rubble-strewn surrounds, roads without pedestrian walkways. [] Ermikov had personal use of 2400 rubles of materials and 30 puds of hay. [] Ermikov shows roughness and lack of manners. Two workers report receiving undeserved abuse. Craftsman Moiseev witnessed abuse of two female brigade leaders. [] 1952 July the Duminichskii raikom reprimanded Ermikov and severely reprimanded Savkin for pripiski. But the raikom did not deal with other bad behaviour. Send the file to the Kaluga obkom. Doc. 3: The matter was discussed at the Duminichskii raikom on 15 June 1953. Ermikov was severely reprimanded and removed as candidate raikom member. The Kaluga obkom referred question of his dismissal to Minlegprom.</t>
  </si>
  <si>
    <t>Hoover/RGANI, 6/6/1652, f. 53; 59-60; 61</t>
  </si>
  <si>
    <t>Vologzhanin, Otvet. Kontroler KPK, memo to M.F. Shkiriatov, chair of KPK (3/8/53); Vologzhanin, Otvet. Kontroler KPK, memo to M.F. Shkiriatov, chair of KPK (no date but 1953); Zarubin, Kaluga obkom secretary, to KPK (10/7/53, replying to KPK, memo dated 29/4/53)</t>
  </si>
  <si>
    <t>Doc. 1: 1953 March: anonymous complaint of pripiski, recruitment violations, and suppression of criticism; similar complaint received by Mingoskontrol. MGK found plan accounting errors, illegal management bonuses, and supernumerary employment. T and N were penalized and had to repay bonuses. Matter referred to Krasnogorskii gorkom which ukazal T and N for pripiski. [] 1952 December The party biuro considered machine assembly workshop chief Sidel'nikov's incorrect response to criticism. He was warned, then dismissed. [] No confirmation of incorrect recruitment. Close the file. Doc. 2: 1952, Q3: Investigation shows that director Tarasenko, chief engineer Nasvizhskii, deputy chief accountant Mintsis, and chief of production department Gitsel' overstated output; the factory received (circulating) Red Banner and first cash prize in all-union socialist competition. [] 1952 April to October, illegal bonuses to management workers of 73,400 rubles. [] There was above-plan employment, and project work was put out to outsiders who were fictitiously employed as workshop personnel. [] 1953, April 3, MGK administratively penalized and imposed restitution on Tarasenko, Nasvizhskii, Mintsis, and Gitsel'. [] The Krasnogorskii gorkom buro imposed party penalties on Tarasenko, party secretary Kopylov, Nasvizhskii, and Gitsel'.</t>
  </si>
  <si>
    <t>Hoover/RGANI, 6/6/1652, ff. 62; 63-64</t>
  </si>
  <si>
    <t>Sdobnov, Otvet. Kontroler KPK, memo to P.T. Komarov, deputy chair of KPK (no date but 1953); V. Grishin, secretary MK [Moscow obkom] KPSS, "Spravka po pis'mu bez podpisi," to KPK (19/5/53)</t>
  </si>
  <si>
    <t>Tregubov; Chernikov</t>
  </si>
  <si>
    <t>Denisov; Smirnov</t>
  </si>
  <si>
    <t>Hoover/RGANI, 6/6/1706, f. 15; 16-21; 22; 23-24</t>
  </si>
  <si>
    <t>Komarov, memo to Biuro TsK KPSS po RSFSR (25/7/57); Vologzhanin, Otvet. Kontroler KPK, memo to KPK (8/7/57); Vologzhanin, Otvet. Kontroler KPK, "V dopolnenie k zapiske" (1957); Tiumen obkom secretary Kosov, "Vypiska iz protokola No. 44 zasedaniia biuro obkoma KPSS ot 27 avgusta 1957. Zapiska otvetstvennogo kontrolera KPK pri TsK KPSS tov. Vologzhanina 'O faktakh nedostachi khleba na glubinnykh punktakh Ishimskogo raiona."</t>
  </si>
  <si>
    <t>Doc. 1: K/xoznik comrade Gusev I. complains of anti-state practice of sale of dairy products by k/xozy in the raion. [] Facts: 1958 Dec twelve k/xozy bought up 1535.8 kg butter in Moscow, Lgrad, and other towns, and included them in the plan of 38395 kg milk. K/x "Krasnyi boets" 203kg, "Krasnaia niva" 173kg, "Krasnyi putilovets" 152.4kg, etc. [] The raikom and raiispolkom knew. Raikom secretaries Diukov and Vasil'ev and raiispolkom chair Kiselev advised k/x chairs to buy milk from k/xozniki and butter in markets, including in the Baltic republics. The raipotrebsoiuz gave fictive passes to k/x representatives to go round markets and make their purchases. [] In the same raion the k/xozy have bought calves from the k/xozniki and sold them to the state in fulfilment of the plan. Ask the obkom to take serious measures. Doc. 2: k/xoznik comrade Gusev complains that the raion authorities instructed the k/xozy in the raion to buy butter in Leningrad and sell it to state dairies of the raion in fulfilment of the plan. [] Facts: the raion dairies factories planned to buy 15150 tons of milk including 13900 from k/x and 1250 from k/xozniki. 1958 Dec raikom first secretary Diukov, second Vasil'ev, and raiispolkom chair Kiselev realised the plan would fail, and advised the k/xozy to buy milk from k/xozniki and butter in the markets, including in the Baltic republics. [] !958 Dec Krasnokholmskii raion s/x inspection chief Chizhov advised the accountants and auditors of the k/x that k/x chairs would buy milk on the side and not to obstruct payments in connection with this. [] Raipotrebsoiuz chair Zhuravlev and trade department manager Zimin signed fictive travel authorizations for k/x representatives to go on buying expeditions. They went by road and rail to various towns and bought up butter in stores, depots, and warehouses. [] Twelve k/xozy bought up 1535.8 kg butter in Moscow, Lgrad, and other towns, and included them in the plan of 38395 kg milk. K/x "Krasnyi boets" 203kg, "Krasnaia niva" 173kg, "Krasnyi putilovets" 152.4kg, etc. [] 1958 Dec 18 Diukov was informed that k/x "Sovetskaia Rossiia" sold the state 104kg butter bought in Moscow shops, prepacked in 200 gm packages. Dec 19 the raikom biuro discussed the incorrect actions of director Sokolov and lead dairy director Ignat'ev and postavilo im za eto na vid. It incorrectly resolved that Sokolov should continue on this line. [] 1958 Dec 18 at the raion econ conference, Diukov warned the k/xozy against the bad "Sovetskaia Rossiia" practice of buying butter in Moscow shops, and advised them to buy dairy products from the k/xozniki. [] 1958 Dec 25 k/x "Krasnyi Putilovets" sold the state 152.4kg butter, illegally bought in a Leningrad warehouse. State price: 28 rub/kg. Purchase price 33 rub/kg. Additional costs: per diem for two k/xozniki 400 rubles, packing and freight 358 rubles, and two return tickets from Krasnyi Kholm to Leningrad. Total unit cost to the k/x 41 rubles/kg, and a loss of 13 rubles/kg. In 1958 the same k/x also sold to the state 5176 litres of milk bought from k/xozniki; and 7 cows bought at 7 rub/kg liveweight, sold to state at 4 rub/kg, total loss 4653 rubles; and bought 38 calves from k/xozniki at 10 rub/kg liveweight, selling 28 to the state at 5 rub/kg. [] The obkom secretary has been informed. Discuss my draft resolution in KPK. Doc. 3: Facts: 1958 Dec twelve k/xozy bought up 1535.8 kg butter in Moscow, Lgrad, and other towns, and included them in the plan of 38395 kg milk. Raikom first secretary Diukov, second secretary Vasil'ev, raiispolkom chair Kiselev gave incorrect instructions. [] KPK considers that "this practice is antistate because it weakens the kolkhoz economics, and does not promote the development of socialized animal husbandry, the increase in milk yields per cow, and the increase of dairy products per head of the population." [] Reprimand Diukov and Kiselev. The Kalinin obkom to discuss this and report back.</t>
  </si>
  <si>
    <t>Hoover/RGANI, 6/6/1765, f. 1; 2-4; 5</t>
  </si>
  <si>
    <t>Boitsov to TsK KPSS (1959); Trofimov, instructor KPK, to KPK (1959); Draft resolution of KPK "Zaiavlenie t. Guseva I. ob antigosudarstvennoi praktike prodazhi gosudarstvu molochnykh produktov kolkhozami Krasnokholmskogo raiona Kalininskoi oblasti" (1959)</t>
  </si>
  <si>
    <t>The Nikolaenko affair. Includes the following: In 1956 and 1957, Fedorenko found, Khaidarov had conspired with other local party leaders and farm managers to underreport the regional acreage under cotton. In 1956 they "lost" 4k ha and 1957 5k sown above the plan. By reporting less land under cotton they were able to raise the reported yield of cotton per acre, and so exceed the centre's target for the cotton yield. As a reward, they and their colleagues received a state decoration: "hero of socialist labour." How they had done it was not exactly a secret. Anonymous complaints had reached Moscow. Moscow passed them back to the district committee for investigation. The district committee passed them down to the regional committee, and the regional committee filed them away. Doc. 2: Report on Nikolaenko affair outcome.</t>
  </si>
  <si>
    <t>Hoover/RGANI, 6/6/1765, ff. 6-16; 17</t>
  </si>
  <si>
    <t>Fedorenko, Instruktor KPK, "O rezul'tatakh proverki zhaloby Nikolaenko M.A. i o fakhtakh nepravil'nogo otnosheniia k kritike nedostatkov v Surkhan-Dar'inskoi oblasti Uzbekistana," to KPK (19/8/59); Dzhurabaev, KPK member, to KPK (22/10/59)</t>
  </si>
  <si>
    <t>Doc. 1: Several complaints of falsification by the raion leaders, tolerated and even encouraged by the obkom. Example: 1960 autumn 2000 tons of potatoes "collected" under sokrannye raspiski. In the spring, these potatoes will be recorded as sold to the population and the k/xozy will be charged the retail price, imposing a loss on them. [] 1960 Nov 12 Trosteniuk summoned the k/x chairs. These signed the sokhrannye raspiski for 2k tons fodder potatoes at 340 rub/ton, with promise that in the event of failure the k/x will compensate the zagotkontora at 700 rub/ton. [] Because of fodder shortages, the k/x had no choice but to use up promised stocks over the winter. [] Note: in 1958 autumn a similar operation run by former raiispolkom chair Sergeichuk and raikom secretary Masiurov for "sale" of 717 tons potatoes caused a loss to k/x of 250,000 rubles and left the trade organizations without potatoes. [] Sergeichuk and Masiurov also committed pripiski of milk 1958 June 488 c., Oct 381, 1959 Feb 59 c. Dairy conserves combine, procurement section chief Uritskii bought 1079 kg of melted butter from Belorussia voentorg and included it in the dairy plan. [] Because of a lack of feedstuffs the unit costs of meat production in the raion at excessive (figures). [] 1959 Mar Sergeichuk was sacked and Masiurov reprimanded, but remained raikom first secretary (sacked 1960 May at own request) and obkom member (to displeasure of 1960 Nov raikom conference). [] Similar pripiski in other raiony. 1958 Oct 1183 c. of milk for three other raiony. 1958 autumn 30k tons potatoes under sokhr.rasp. for Zhitomir obl. 1960 Nov total potatoes under sokh. rasp. for Zhitomir obl., 45000 tons at cost of 16 mn rubles to k/xozy. Consumers elsewhere are going short - Stalino obl., 30k tons, Lugansk obl 4.8k tons, Nikolaevsk obl 6.4k tons. 1961 Jan. 1 50k tons of fodder potatoes remain Zhitomir obl. and these will suffice only for local animals for two months. [] Note high spoilage of k/x stocks. [] Finally, note that practice of accepting potatoes under sokhr.rasp. was authorized by Sovmin UkrSSR 1960 Nov 11, 45k tons for Zhitomir and 161.5k tons across Ukraine. Has led to a falsely favourable picture. Refer to TsK. Doc. 2: Nov. 12 Trosteniuk summoned the k/x chairs and proposed they sell 2k tons potatoes to state. They would sell to the raipotrebsoiuz under sokhr.rasp. at 340 rub/ton until May 1, when they would buy them back at 700 rub/ton. [] Short selling! [] The RPS would write off the nonexistent potatoes as sales to the population and the k/xozy would lose 1 mn rubles. The shkurniki i kar'eristy (self-seekers and careerists) would win glory. [] Agriculture is collapsing. Figures for declining grain yields, dairy and fodder shortages. The response is amalgamation of backward k/xozy with forward ones, but the backward ones are the distant forest ones where the result is the collapse of farm management and new scope for sideline activities. [] The fault lies with the raion leaders. We have had 8 raiispolkom chairs in 6 years. Example, autumn last year Krugova was a libertine and debauchee and was sacked. Karmanets, state trade director and mayor of Ovruch, had sideline income and was linked to criminals. First secretary Mosiurov, in post for 7 years, had links to organized crime and took bribes. He was responsible for a 1958 potatoes affair that cost the k/xozy 250k rubles, and butter purchases in 1959. He was sacked for this, then appointed to a nice factory management job and given an order of Lenin. Sergeichuk is another such criminal who has been protected. The obkom and oblispolkom have lost all authority since everything knows the boasting is lies. Livestock rearing is making losses in a region where it is the main activity. If we don't get rid of these wheeler-dealers (del'tsy), things will go on getting worse. Doc. 3: Complaints of wrongdoing, tolerated or even promoted by the obkom and oblispolkom, surrounding the 2k tons "potatoes" sold to RPS under sokhr.rasp. and "sold to population" (quotes in original). [] Facts as above for 2k tons for the raion and 45k tons for the oblast. Note the practice of selling potatoes under sokhr.rasp. was sanctioned by Sovmin UkrSSR (1960 Nov. 11). Discuss and take measures. Doc. 4: In 1960 the western and potato planting oblasty of Ukraine were supposed to send 607k tons to the Donbass. As of Nov 1, the actual total was only 460k tons or 74.6%. Because of rain which made transport difficult and in order to conserve unfreighted stocks, Sovmin UkrSSR resolved to allow them to be receipted at origin for transport in the spring. However, the local organs wrongly inserted a penalty clause in case of default. Moreover there was a high rate of spoilage. In April June the Sovmin UkrSSR has taken steps to despatch 166k tons owing. The obkoms will look into the wrong doing.</t>
  </si>
  <si>
    <t>Hoover/RGANI, 6/6/1765, ff. 28-32; 33-35; 36-37; 38-39</t>
  </si>
  <si>
    <t>Vologzhanin, otvet. Kontroler KPK to KPK (4/1/61); Predsedateli kolkhozov, "Ob antigosudarstvennoi praktiki pripisok i postoiannom ochkovitiratel'stve i obmane gosudarstva so storony rukovoditelei Zhitomiskoi oblasti" (1961); Shvernik, N.M., to TsK Kompartii Ukrainy, to comrade Podgorny N.V. (20/2/61); Podgornyi N.V., secretary TsK KP Ukrainy, to Tsk KPSS, Shernik N.M. (13/4/61)</t>
  </si>
  <si>
    <t>Doc. 1: As reported in Pravda, 1961 Feb 1, "Pyl' v glaza." We send the results of investigation for discussion in TsK, taking into account that the facts of pripiski have taken on a mass character, and the obkom on Feb 15 has not taken steps to punish the guilty. Doc. 2: As reported in Pravda, 1961 Feb 1, "Pyl' v glaza." We investigated for TsK. There is a lot of building work going on in Cheliabinsk. In 1960 279k cu.m. accommodation, 1,415 kindergarten places, 3.800 school places, etc. There is a lot of workers and equipment. However, there are also many defects and unit costs are above plan and rising. [] Shturmovshchina: proportion of annual residential construction plan fulfilled in December was 1958 46%, 1959 47%, 1960 &gt;50%. As a result, accommodation is handed over with many defects with repair cost 1958 16m rubles, 1959 11m rubles. [] Quality is very low: cracking plaster, doors and windows do not close, weeping paintwork, leaking roofs. But no one has been held to account. Instead, course set towards deception. [] 1960 Dec 30 and 31 in the gorispolkom obkom secretary Voronin and former gorispolkom chair Zakharov "with the aim of establishing false authority and the appearance of success in fulfilling the plan fro residential construction" made illegal resolutions to accept as finished 36 apartment blocks of 50k sq.m, and reported 324k sq.m. fulfilled to TsSU on Jan 8. [] Actually these blocks had no floors, plastering, water supply, drainage, heating, and in some cases roofs; in particular cases, no paintwork, glasswork, sinks, toilets. No one moved in before Feb 13 [after press report], when the gorispolkom changed its decision to accept them. [] 1958 Feb 15 the Sovmin RSFSR had passed a resolution "O ser'eznykh nedostatkakh v zastroike goroda Cheliabinska" which condemned premature acceptance of building work but nothing was done. End 1960 the RSFSR Gosstroi Gosarkhstroikontrol' chief inspectorate reported to Cheliabinsk oblispolkom chair Bezdomov that it was still going on but nothing was done. [] The residents protested about lack of water and drainage, leaks, cracks, cold, mould, and crumbling foundations. A new boarding school and four of six new kindergartens were closed or never opened. [] Bonuses continued to be paid: in 1959, for fulfilment of a plan illegally reduced by the gorispolkom, 1.065m rubles, of which 53k rubles to the city construction administration. [] The obkom supported Voronin and Zakharov. 1960 Nov 25 obkom secretary Kuziukov and obkom second secretary Russak supported the inclusion of unfinished work. On Dec 30 and 31 Voronin and Zakharov reported the intention to first deputy chair oblispolkom Mamontov and second secretary Russak. In January, Zakharov reported it to oblispolkom chair Bezdomov. No steps were taken even after 1961 Jan TsK plenum resolution on .deception and pripiski, or after the Feb 1 press report. [] Feb 15 the obkom condemned the deception but limited itself to severe reprimands for Voronin and Zakharov, and dismissal and reprimand of gorispolkom deputy chair Makmantsev. [] The same has been going on in other towns of the oblast, e.g. Miass (7075 sq.m. of 35256) and Magnitogorsk (40k sq.m.). Refer to the TsK.</t>
  </si>
  <si>
    <t>Hoover/RGANI, 6/6/1765, f. 42; 43-48</t>
  </si>
  <si>
    <t>S. Baskakov, M. Efremov, and I. Boitsov to TsK KPSS (March 1961); Mordvintsev, TsK, industry-transport section for RSFSR, instructor; Bezotvetnykh, TsK, party organs section for RSFSR, instructor; Gurov, otvet. kontroler KPK, to TsK KPSS (1961).</t>
  </si>
  <si>
    <t>Mymrenklo</t>
  </si>
  <si>
    <t>Sheikin; Volkov; 9 k/x chairs; Ruzaevskii, Romodanovskii, Chamzinskii raiony (each raikom secretary, RPS manager, at least one k/x or s/x)</t>
  </si>
  <si>
    <t>Hoover/RGANI, 6/6/1765, ff. 61; 62-8</t>
  </si>
  <si>
    <t>Zhukov, otvet. kontroler KPK, "Spravka" (1961); Zhukov, otvet. kontroler KPK; Shuvalova, instructor KPK; Timofeev, instructor, otdel partorganov TsK po RSFSR; Golosov, instructor, s/xozotdel TsK po RSFSR, to KPK chair Shvernik N.M. (1/9/61)</t>
  </si>
  <si>
    <t>Nekhamkin</t>
  </si>
  <si>
    <t>Konstantinov; Bystrov</t>
  </si>
  <si>
    <t>Tkachenko; Oleinik; Dziubanov; zagotkontora; Terezino s/x; milling combine; 6 k/x named</t>
  </si>
  <si>
    <t>Shmatov</t>
  </si>
  <si>
    <t>Galkin</t>
  </si>
  <si>
    <t>Tuimedov</t>
  </si>
  <si>
    <t>Kolevatov; Polianskii</t>
  </si>
  <si>
    <t>Zakharov</t>
  </si>
  <si>
    <t>Kukhorenko; chief engineer; chief accountant</t>
  </si>
  <si>
    <t>Krasnoiarskii krai, Nazarovskii GRES (gos. raionnyi elek/stantsiia)</t>
  </si>
  <si>
    <t>Galachalov; Orlov; Aboev</t>
  </si>
  <si>
    <t>Total</t>
  </si>
  <si>
    <t>Leonov</t>
  </si>
  <si>
    <t>Proven</t>
  </si>
  <si>
    <t>Poletaev</t>
  </si>
  <si>
    <t>Krivorez</t>
  </si>
  <si>
    <t>Nemov</t>
  </si>
  <si>
    <t>Agabaliev</t>
  </si>
  <si>
    <t>Liubitskii; Glushkov; Emel'ianov; Isaevich; Shcheglevatykh; Peshkov</t>
  </si>
  <si>
    <t>Ivanov</t>
  </si>
  <si>
    <t>Fadeev; Piterskii; Kirichenko</t>
  </si>
  <si>
    <t>Baburkin; Nikolaev; 3 shop managers</t>
  </si>
  <si>
    <t/>
  </si>
  <si>
    <t>NotP</t>
  </si>
  <si>
    <t>Producer</t>
  </si>
  <si>
    <t>Ministry</t>
  </si>
  <si>
    <t>Tarasenko</t>
  </si>
  <si>
    <t>Betoshkin</t>
  </si>
  <si>
    <t>Fratkin</t>
  </si>
  <si>
    <t>Anon</t>
  </si>
  <si>
    <t>Dikarev</t>
  </si>
  <si>
    <t>Moroz</t>
  </si>
  <si>
    <t>Malanenko</t>
  </si>
  <si>
    <t>Demidov</t>
  </si>
  <si>
    <t>K/x chairs</t>
  </si>
  <si>
    <t>Nilov; Kovalev; Kotenkov</t>
  </si>
  <si>
    <t>Obkom sec</t>
  </si>
  <si>
    <t xml:space="preserve">Ag </t>
  </si>
  <si>
    <t>Simple</t>
  </si>
  <si>
    <t>Other Offences</t>
  </si>
  <si>
    <t>Ablazov, Otvet. Kontroler KPK, memo to M.F. Shkiriatov, chair of KPK (20/3/53); Makarov, Odessa obkom secretary, to Sidorov, KPK secretariat manager (30/4/53); Makarov, Odessa obkom secretary, to Sidorov, KPK secretariat manager (4/3/53)</t>
  </si>
  <si>
    <t>Too numerous ...</t>
  </si>
  <si>
    <t>LGov</t>
  </si>
  <si>
    <t>LParty</t>
  </si>
  <si>
    <t>Isaev</t>
  </si>
  <si>
    <t>Frolova; Ksionzhkevich; Smirnov; Zimin</t>
  </si>
  <si>
    <t>Kovalenkov</t>
  </si>
  <si>
    <t>Poliakov</t>
  </si>
  <si>
    <t>Martynov; Myshkov</t>
  </si>
  <si>
    <t>PartKom</t>
  </si>
  <si>
    <t>Skrypnik</t>
  </si>
  <si>
    <t>Russak</t>
  </si>
  <si>
    <t>Orlov</t>
  </si>
  <si>
    <t>Zuev; Shkurko</t>
  </si>
  <si>
    <t>Il'in</t>
  </si>
  <si>
    <t>Zhukov V.D.; Zhukov S.A.; Adamov; Berman</t>
  </si>
  <si>
    <t>Serezhnikov</t>
  </si>
  <si>
    <t>Raiispolkom agricultural department manager</t>
  </si>
  <si>
    <t>Radchik</t>
  </si>
  <si>
    <t>Fedotov</t>
  </si>
  <si>
    <t>Krivosheev</t>
  </si>
  <si>
    <t>D'iakov</t>
  </si>
  <si>
    <t>Vagin</t>
  </si>
  <si>
    <t>Milov; Chernyshkov</t>
  </si>
  <si>
    <t>Luk'ianenko; Gerasimov</t>
  </si>
  <si>
    <t>Leont'ev</t>
  </si>
  <si>
    <t>Party member T Malent'ev complains Egorov illegally bought grain from sovkhozy and included it in plan grain procurement from k/x. True. [] 1951 plan, 7960 tons from k/x, 230 tons from other; nothing from s/x. 20/10/51, fulfilment stood at 90%. Egorov ordered Petrov (min s/xozov KFSSR and second secretary) to deliver 150 tons. Petrov and others (Prokoppen, PM; deputy Kriuchkov; Bogdanov, minzag commissioner) objected in vain. [] By 1/11/51, s/x had delivered 123 tons of fodder grains; same day, Egorov told Stalin the plan had been fulfilled early. Truthful figure that day was 98.3% and on 1/1/52 99.7%. Because of the sale, s/x lost 255,000 rubles on the cost-price difference, of which only 102,000 made up by state subsidy. [] Egorov met KPK, recognised his "mistake", and said wouldn't do it again. Given that and small sums involved, close the file.</t>
  </si>
  <si>
    <t>Prokoppen; Kriuchkov</t>
  </si>
  <si>
    <t>Egorov; Petrov</t>
  </si>
  <si>
    <t>Bogdanov</t>
  </si>
  <si>
    <t>Semenko; Kostrov</t>
  </si>
  <si>
    <t>Golubenko</t>
  </si>
  <si>
    <t>Semenkov; Batorshin</t>
  </si>
  <si>
    <t>Kuklin; Oborin; Gavrilov</t>
  </si>
  <si>
    <t>Kopylov</t>
  </si>
  <si>
    <t>Tarasenko; Nasvizhskii; Mintsis; Gitsel'</t>
  </si>
  <si>
    <t>Grigor'ev; Beilinson; Shpitonkov</t>
  </si>
  <si>
    <t>Shoshin; Zimin</t>
  </si>
  <si>
    <t>Larin; Osobenkov</t>
  </si>
  <si>
    <t>Antonov; Aleshin; Samsonov; Galanov; Maksimova</t>
  </si>
  <si>
    <t>K/xoz chairs</t>
  </si>
  <si>
    <t>Rebrov; Belikov</t>
  </si>
  <si>
    <t>Fetisov</t>
  </si>
  <si>
    <t>Rogachev; Mikhailov</t>
  </si>
  <si>
    <t>Zagotzerno punkt managers Rogachev (Krasul'skii) and Mikhailov (Ishimskii); gorkom first secretary Rebrov, raiispolkom chair Fetisov, raikom secretary for Openkovskaia MTS Belikov; chairs of k/xozy im Molotova, Kalinina, and Voroshilova.</t>
  </si>
  <si>
    <t>Nadkernichnyi</t>
  </si>
  <si>
    <t>Raikom secretary</t>
  </si>
  <si>
    <t>Raiispolkom chair</t>
  </si>
  <si>
    <t>Diukov; Vasil'ev</t>
  </si>
  <si>
    <t>Kiselev; Chizhov</t>
  </si>
  <si>
    <t>Zhuravlev; Zimin</t>
  </si>
  <si>
    <t>Khaidarov; Khakimov</t>
  </si>
  <si>
    <t>Azimov</t>
  </si>
  <si>
    <t>Palii; Khomak; Uritskii</t>
  </si>
  <si>
    <t xml:space="preserve">Masiur </t>
  </si>
  <si>
    <t>Sergeichuk</t>
  </si>
  <si>
    <t>Fadeev</t>
  </si>
  <si>
    <t>Popov</t>
  </si>
  <si>
    <t>Popov; Nikolenko</t>
  </si>
  <si>
    <t>Dement'ev; Grisiuk</t>
  </si>
  <si>
    <t>Bagurkin; Shturko</t>
  </si>
  <si>
    <t>Kryzhanovskii</t>
  </si>
  <si>
    <t>Zin'kovskii</t>
  </si>
  <si>
    <t>Masiurov; Trosteniuk</t>
  </si>
  <si>
    <t>Sergeichuk; Milen'kii</t>
  </si>
  <si>
    <t>Kupriichuk</t>
  </si>
  <si>
    <t>Not listed</t>
  </si>
  <si>
    <t>Popov; Sumtsov</t>
  </si>
  <si>
    <t>Voronin; Kuziukov; Russak</t>
  </si>
  <si>
    <t xml:space="preserve">Zakharov; Makmantsev; Bezdomov; Mamontov; </t>
  </si>
  <si>
    <t>Fufygin; Iurkin</t>
  </si>
  <si>
    <t>Sharov</t>
  </si>
  <si>
    <t>Demirskii</t>
  </si>
  <si>
    <t>Filatov; Kurdenko; Vasechkin; Andreiushina</t>
  </si>
  <si>
    <t>Matiushkin</t>
  </si>
  <si>
    <t>Bazarov</t>
  </si>
  <si>
    <t>Akilov</t>
  </si>
  <si>
    <t>Kalygin; Aleksovskii; Rubinshtein; Levitin; Medvedovskii; Sheifer</t>
  </si>
  <si>
    <t>Ruzaevskii, Romodanovskii, Chamzinskii raikom secretaries</t>
  </si>
  <si>
    <t>K/xozy and s/xozy</t>
  </si>
  <si>
    <t>Lakovshchikov</t>
  </si>
  <si>
    <t>Ofrin</t>
  </si>
  <si>
    <t>Pavlov; Litvinenko; Kardapolov</t>
  </si>
  <si>
    <t>Poriadii</t>
  </si>
  <si>
    <t>Glebov</t>
  </si>
  <si>
    <t>Tkachenko</t>
  </si>
  <si>
    <t>Oleinik</t>
  </si>
  <si>
    <t>Zagotkontora; milling combine</t>
  </si>
  <si>
    <t>Volkov; Kostaki; Shul'rikhter; Golikov</t>
  </si>
  <si>
    <t>Ignatenko; loading chief</t>
  </si>
  <si>
    <t>Fediakov</t>
  </si>
  <si>
    <t>Besedin; Ptichkin; Sborshchikov</t>
  </si>
  <si>
    <t>Shcherbakov</t>
  </si>
  <si>
    <t>Raikom secretary Samedov; raiispolkom chair Israfilov</t>
  </si>
  <si>
    <t>Samedov</t>
  </si>
  <si>
    <t>Israfilov</t>
  </si>
  <si>
    <t>Nazarov; Chernikov; Arkhangel'skii; Ozhigov</t>
  </si>
  <si>
    <t>Director Nikitin; deputy Ambrozius; SMU chief Egenburg; engineer Demenkov; "Giprotsement" institute project engineer Gladshtein; Kuibyshevgidrostroi deputy chief Malygin; Stavropol' river port chief Korotkov; Kuibyshevgidrostroi deputy chief Mnatsikanov</t>
  </si>
  <si>
    <t>Egenburg; Demenkov</t>
  </si>
  <si>
    <t>Nikitin; Ambrozius</t>
  </si>
  <si>
    <t>Complaint by Kuibyshev cement factory former engineer Makarenko that the four above embezzled 20m rubles of state assets through pripiski of unfinished work, and also abused the bonus system. [] Investigation: construction of the Kuibyshev cement factory is being done by Kuibyshevgidrostroi SMU-5. Chief Egenburg was sacked at the beginning of 1959 for mismanagement. Prior to Makarenko's signal, the Kuibyshevgidrostroi accounting department had signalled to KSK about bonus abuses. At this stage it turned out that in 1958-9 there were illegal bonuses, portraits, free cinema tickets and newspaper and magazine subscriptions up to 252k rubles. These came from payments from Kuibyshev shipping for advance loading of barges. Egenburg accounted for 128.8k rubles and personally received 7500 rubles, authorized by Kuibyshevgidrostroi deputy chief Malygin. Stavropol' river port chief Korotkov in charge of the transit of materials for SMU-5 recommended personal payments to Egenburg, who authorized similar payments to Korotkov for illegal distribution to the port workers. Kuibyshevgidrostroi deputy chief Mnatsikanov knew of the illegal distribution of bonuses from the Kuibyshev shipping money in 1957 Dec but did nothing. [] 1959 Apr 16 KSK imposed fines for illegal bonuses Egenburg 4000 rubles, Malygin 2000 rubles, Korotkov 1500 rubles. Kuibyshevgidrostroi reprimanded Mnatsikanov. [] Pripiski: there was a commission from Minfin and Kuibyshev oblprosecutors, with participation by Stroibank, "Gidrotsement" all-union institute, and others, obkom, and local MVD. Stroibank identified two cases of pripiski in 1957-8 with a value of 579k rubles and these were removed from the plan. The factory identified further cases such as the limestone quarry (149k rubles), reinforced concrete designs (41.8k rubles), reservoirs and foundations (27k rubles), the railway bed and crushing factory (15k rubles): total, 232.8k rubles. Embezzlement of resulting means not proven. Egenburg, Demenkov, Ambrozius and Nikitin were responsible. [] Kuibyshevgidrostroi party committee 1959 June 23 ukazal and warned Egenburg and Demenkov. Nikitin's fate to be discussed at Zhiguli gorkom in future. Close the file.</t>
  </si>
  <si>
    <t>Reprimand</t>
  </si>
  <si>
    <t>Dismissal</t>
  </si>
  <si>
    <t>Prosecution</t>
  </si>
  <si>
    <t>Ukazanie</t>
  </si>
  <si>
    <t>Demotion</t>
  </si>
  <si>
    <t>Self-criticism</t>
  </si>
  <si>
    <t>Silvanets</t>
  </si>
  <si>
    <t>Vershinin; Mukhanov; two storemen</t>
  </si>
  <si>
    <t>Expulsion</t>
  </si>
  <si>
    <t>Doc. 1: The appeal of Cde Rogachev to KPK referred to grain shortages in the glubinnye punkty of Tiumen obl., Ishimskii raion. Vologzhanin has confirmed the facts on the spot. See his memo. Doc. 2: According to Rogachev, former manager of Karasul'skii "Zagotzerno," there was a shortfall of 1914 tons of grain compared with 9000 procured. The shortfall remained in kolkhoz stores pod sokhrannymi raspiskami, and was used for on-farm needs. Because of the shortfall Rogachev was expelled from the party while k/x chairs and others responsible were unpunished. [] Proverka: 1957 June 15, at Karasul'skii "Zagotzerno" the shortfall is 2338 of 9000 tons and at the neighbouring Ishimskii elevator 2107 out of 19000 tons. Total shortfall in the raion is 4445 tons. [] At the glubinnye punkty, much grain is receipted as an advance, and left with the farms. In fact, that is why the glubinnye punkty were established; they have no storage facilities and their managers are mainly the k/x officials responsible for k/x stores. All the receipted grain is stored alongside k/x grain. [] Receipts are issued with "unbelievable arbitrariness": without weight or measure, purely on the word of the k/x, e.g. 1956 Sept 31, 1640 tons from the k/xozy im Molotova, Kalinina, and Voroshilova; 1956 Oct 3, 152.4 tons wheat, 110 tons barley, 50 tons flax by k/x im Kalinina chair Karpov, bypassing glubinka manager Legalov and forging his signature; on that basis Zagotzerno confirmed receipt and included it in the plan. [] K/x im Molotova, brigade No. 3, gross output 1778 tons of which used on farm 600 tons, stored in the elevator 438 tons, residual 740 tons, but receipted by the glubinka 1977 tons: shortfall 1237 tons. [] Crops were receipted that were still in the field, e.g. 100 tons of oats, by glubinka manager under pressure from a raikom instructor and k/x im Molotova chair, that could not then be harvested because of a snowfall; similarly 115 tons of oats from k/x im Budenny, because of a sudden frost, and 15 tons of flax left in the field. Shortfall of 142 tons wheat from k/x im Kalinina arose because the crop was still standing and was estimated visually; and 47 tons of flax that were never harvested. [] Who was to blame? The k/x chairs who promised more than they could deliver, the Zagotzerno punkt managers Rogachev (Krasul'skii) and Mikhailov (Ishimskii) because they broke all their own rules. [] Also guilty are Ishimskii gorkom first secretary Rebrov, raiispolkom chair Fetisov, and raikom secretary for the Openkovskaia MTS Belikov, who knew and did nothing, or worse applied pressure, abuse, and threats to procurement staff to go along with it. Ishimskii elevator director Sviridov, despite experience, was fired and replaced by Mikhailov because he wouldn't cooperate. Mikhailov has now been fired and is before the courts. [] Tiumen obkom second secretary Shurov was frequently present and must have known. Sviridov say s he was there 80% of the time and organized the whole thing. (And incorrectly informed obkom first secretary Kosov.) Shurov was absent on leave when the investigation took place. [] There were signals that the grain in the glubinki was being used up for k/x needs. In 1956 Dec k/xozy had ceased to ship grain to the elevators, but this went unnoticed. Meanwhile Rebrov and Fetisov were awarded the order of Lenin and the order of the Labour Red Banner respectively for their work in the glubinki. Only in 1957 April was the alert sounded: Tiumen obkom reprimanded Rebrov and Fetisov and ordered them to make good the shortages by May 5. As a result, there were sudden demands on k/x to return seed, although sowing was under way. [] Similar stories from Vikulovskii raion (shortfall 1130 tons), Romashevskii raion (625 tons), and for Tiumen obl as a whole 10446 tons, of which 4467 tons were being gathered in during the investigation but 6000 tons remain outstanding. [] High rates of spoilage across the oblast despite substantial unused drying capacity. Currently this capacity is in a neglected state. Min khleb produktov is not taking necessary measures to put things right. The file should go to KPK for discussion. Doc. 3: Ishimskii gorkom secretary Rebrov and former zonal secretary for Openovskii MTS Belikov, now Nizhne-Tavdinskii raikom party secretary, sent a telegram to Shvernik complaining that Vologzhanin instituted mass interrogations of party and soviet workers. This is designed to mislead or block the inquiry. There were no mass interrogations. With Mikhailov (Tiumen obkom party commission chair) were interviewed: [] Five k/x chairs [] Two glubinka managers [] raikom instructor for the Openkovskaia MTS Popov, because glubinka manager Ruban said Popov pressured him [] Rebrov, Fetisov, and Belikov; these were asked for written explanations and provided none. [] No Minkhlebprod representative was present since the MXP representative spent all his time in the glubinki. Doc. 4: Acceptance on all points; however, limit the punishment of Rebrov and Fetisov to that decided by the obkom biuro 1957 April 23; reject the accusation that Shurov engaged in deception of the state as unfounded.</t>
  </si>
  <si>
    <t>Warning</t>
  </si>
  <si>
    <t>Complaint of Manoilo that Mymrenko abuses the workers, ignores the party organization and produces shoddy goods. Investigation by the Kiev sovnarkhoz, furniture, woodworking, and paper industry administration, confirms this and pripiski. Thus 1961 Mar 1 work in progress was included in the plan at 113k rubles. Also poor quality. 1961 Apr 20 Mymrenko sacked. Close the file.</t>
  </si>
  <si>
    <t>Party penalty</t>
  </si>
  <si>
    <t>Severe Reprimand</t>
  </si>
  <si>
    <t>Severe Ukazanie</t>
  </si>
  <si>
    <t>Minsterial penalty</t>
  </si>
  <si>
    <t>Dismissal From System</t>
  </si>
  <si>
    <t>Judicial Penalty</t>
  </si>
  <si>
    <t>Consider Position</t>
  </si>
  <si>
    <t>Investigation</t>
  </si>
  <si>
    <t>No Info</t>
  </si>
  <si>
    <t>Outcome</t>
  </si>
  <si>
    <t>Guilty Knowledge</t>
  </si>
  <si>
    <t>Shortfall</t>
  </si>
  <si>
    <t>Year</t>
  </si>
  <si>
    <t>Other Offenses</t>
  </si>
  <si>
    <t>Reference</t>
  </si>
  <si>
    <t>Case Notes</t>
  </si>
  <si>
    <t>1944 April</t>
  </si>
  <si>
    <t>1944 April (example)</t>
  </si>
  <si>
    <t>1943 Mar-Aug (example)</t>
  </si>
  <si>
    <t>1943 Jan-Sept, poluglisery; pripiska was 11/125</t>
  </si>
  <si>
    <t>1943 Aug-Sept</t>
  </si>
  <si>
    <t>1943 August</t>
  </si>
  <si>
    <t>Duration</t>
  </si>
  <si>
    <t>Private Gain</t>
  </si>
  <si>
    <t>Plan Report</t>
  </si>
  <si>
    <t>Median of seven data points: Ski vehicles, 1943 Jan to Sept, and 1944 Jan, Mar. Ski vehicle repairs, 1943 Q3. Fuel tanks, 1943 May, June, Aug.</t>
  </si>
  <si>
    <t>1943, May-Sept</t>
  </si>
  <si>
    <t>Median of five data points: Tractor cultivators: 1949 April, May, June. Tractor ploughs: May, June.</t>
  </si>
  <si>
    <t>1950 April</t>
  </si>
  <si>
    <t>Median of three data points, assuming 100% report: 1950 Feb, Dec; 1951 May</t>
  </si>
  <si>
    <t>1950 oats harvest</t>
  </si>
  <si>
    <t>1951 Q2</t>
  </si>
  <si>
    <t>1952 Sept</t>
  </si>
  <si>
    <t>1952 Jan-Nov</t>
  </si>
  <si>
    <t>1949 Mar</t>
  </si>
  <si>
    <t>From 1956 harvest</t>
  </si>
  <si>
    <t>1957 to 1958 Feb</t>
  </si>
  <si>
    <t>1959 grain harvest</t>
  </si>
  <si>
    <t>1958 maize harvest</t>
  </si>
  <si>
    <t>1959 city residential construction plan</t>
  </si>
  <si>
    <t xml:space="preserve">Doc. 1: Cdes Skoptsov, Kirrilov, Kuznetsov and others complained of pripiski in Zubovo-Polianskii raion. Confirmed. Measures taken by TsK, buro po RSFSR. Close the file. Doc. 2: Since 1953 there has been rapid development but yields remain low. In the rush to develop local reserves and resources, some have stooped to deception. [] Milk intended for childrens' and medical organizations, catering, and retail distribution was wrongly allocated to raiony not according to need but [inversely?] according to fulfilment of the milk plan. 1961 Q1 the milk procurement plan was failing, so March 30 MordASSR Sovmin deputy chair Solov'ev and trade minister Pivkin authorised raiony to spend from Q2 fondy 95% of the annual fund for rural establishments - 1999 tons milk. Liambirskii raion had annual allocation 13.2 tons, but 50 tons authorized; Ten'gushevskii raion had 24 tons limit, 60 tons authorized. [] This was then exploited by others. 1960 Mar 30 Krasnosloboskii raiispolkom chair Sheikin ordered RPS chair Volkov to buy 140 tons milk from 9 k/xozy for childrens' and medical organizations. Next day Volkov gave the raiispolkom a fictive receipt showing purchase and sale of 137 tons. This was included in the plan. Similarly Ruzaevskii raion 184 tons, Romodanovskii 60, Chamzinskii 42. [] 1960 Q3 the MASSR Sovmin authorized 1000 tons milk to sovkhozy, but there was no surplus and no subtraction from other allocations. The s/x leaders then pretended to have allocated the milk to consumers internally and included it int their plans. Romodanovskii raikom secretary Antipov instructed s/x "Krasnyi uzel" director Shkaver to do this for 638 c.; Ruzaevskii raiispolkom chair Aliamkin forced s/x "Shishkeevskii" director Tuzhilkin to 350 c. Other s/xozy 526, 516, 426 c., etc. [] 1960 Q1 results were officially meat 145%, milk 100.1% (actually 94.9, 730 tons invented), eggs 101% (93.6 and 314k invented). Several raiony sold anything to the state only via pripiski, but the obkom and sovmin still gave the raikom secretaries and raiispolkom chairs gold-plated or gold watches. [] 1959-60 many k/x and s/x fulfilled the meat plan only after purchases in other towns or from the population. 1958 Dec the Zubovo-Polianskii raion leaders sent the sel'po chair Mironov to Lithuania to buy maslo, 71 c., which he sold to various k/x who then sold it on to the maslozavod. 1960 Jan Zubovo-Polianskii raikom secretary Mashkov sent Anaevskii sel'sovet chair Karasev to buy 10.7 c. butter in Moscow shops, sold on to the maslozavod for kx/ im Lenina. Same raion, k/x im Kalinina bought 46.4 c. butter in Penza and other markets, and included it in the plan at a loss of 41179 rubles (old). 1960, Ichal'kovskii raion, sent RPS workers to buy maslo in other cities totalling 373 c. That bought in shops was paid for at 27.50 rub/kg, but invoiced at the market price of 30-40 rub/kg, the difference being paid by the k/xozy, sometimes being taken from the k/x members. [] Widespread use of bestov. kvit. 1960 examples: 200 sheep, 340 sheep and 18 cows, 150 c. meat, 145 c. meat, 530 c. meat, 66.5 tons milk, 175 tons milk (to 9 k/xozy), 929,000 eggs across the obl. [] Many k/x bought livestock from the population and sold it to the state regardless of expense, and these were included in the plan. 1960 17724 c. livestock. A false picture of meat plan fulfilment was created: Zubovo-Polianskii raion 108.8% (actually 62.7)%, Ichal'kovskii raion 142.8 (87.5). At the end of 1960 these were removed from MordovASSR fulfilment, along with 1232 tons milk and 929,000 eggs. [] The raion leaders also collected produce and cash from individuals. Zubovo-Polianskii raion the raionnyi i sel'skii aktiv had to provide 4 kg meat, 100 eggs, and collect money - 10k rubles from 26 organisations including factory and office workers, a kindergarten, a consumer cooperative, and so on. The money was used to buy maslo and sell it to the maslozavod. [] Staro-Potmin'skii sel'sovet chair Manushkin took 12600 rubles from a local priest "to restore the graveyard" but used 7600 rubles to buy maslo. In Ardatovskii raion they took 19800 eggs from k/xozniki as a tax on private plots and sold them to the state. [] Whistleblowers: the prosecutors told the obkom about buying trips to the Baltic, and were ignored. 1960 Jan Zubovo-Polianskii raion k/xoz im Lenina bought more than a ton of butter in Moscow shops. 1960 Feb k/xozniki complained to Krokodil, which passed it back to obkom; s/xozotdel manager Kiselev rang Zubovo-Polianskii raikom secretary Ias'kina, who said without investigation that it was false, and this was reported back to Krokodil. [] In 1960 the republic statistical chief wrote 8 times to the obkom about deception but this was not discussed. Reports of deception in Romodanskii raion were passed to the raikom although the report stated the raikom was responsible. [] The obkom further discussed the matter twice in 1960 and 5 times in 1961, and this led to dismissal of three raikom secretaries and three lesser penalties, but never reached the obkom buro. Even after the Jan 1961 TsK plenum, there is no recognition of the true scale of pripiski. Discuss in the TsK buro po RSFSR. </t>
  </si>
  <si>
    <t>Complaint by Turgunaliev: the k/xozy of the raion are buying up livestock products in the local retail network and reselling it to the state in fulfilment of the plan. Bazarov is rewarding this activity since it gives him artificial authority and glory. [] This has already been investigated by a special commission and discussed in the TsK KP Kirgizii. All true. 1959 September at his request 10 tons of maslo sent to the Ak-Kul'skii ORS for consumption by the miners were sold back to 6 k/x and resold to the state. [] The abuses extendeded to selling off k/x assets (not clear if goods or cash). K/x leaders made the k/xozniki sign receipts for cash advances, but did not give out the cash and redistributed it among themselves and others. Raikom former instructor Termechikov received 14k rubles to cover family expenses, k/x "Sovet" former chair Alymkulov 16k rubles to cover visit to s/x exhibition in Moscow, senior accountant same k/x 13k rubles, etc. K/xozy "Soviet" and "Kyzyl Tuu" alone raised 320k rubles by this means (old money). [] 1960 Oct 20 TsK KP Kirgizii severely reprimanded Bazarov ("liberal decision"); after conversation with KPK, changed Jan 27 to expulsion. Close the file.</t>
  </si>
  <si>
    <t>1960 Q4 (Red Bavaria)</t>
  </si>
  <si>
    <t>1960 grain harvest</t>
  </si>
  <si>
    <t>1960 Q4</t>
  </si>
  <si>
    <t>1961 Jan to Aug</t>
  </si>
  <si>
    <t>Letter from mechanization engineer Anikin about pripiski in the "Donetskugol'" mines, incorrect cadre selection by Kolevatov, and victimization of those he finds disagreeable. [] Most facts confirmed, but already known and acted upon by Donetsk gorkom 1960 Sept 14; the gorkom ukazal Kolevatov for incorrect selection "po printsipu zemliachestva"; Kolevatov promised immediately to mend his ways. I found no new facts. [] The pripiski were 51,140 tons of slag/sludge ("shlam (smes'-poroda)") at the enriching factory, formed by incorrect acquisition of coal from supplying mines. The trust accepted that the factory had short-changed the mines and gave an instruction to reevaluate the excess and return it to the mines providing it and credit them with the coal supplied for the plan. The Rostov sovnarkhoz ukazal combine deputy chief Polianskii for counting the slag as mined coal. The following month the slag was deducted from the plan. [] Anishkin's complaint of  incorrect treatment by Kolevatov was not proven and he withdrew it. Close the file.</t>
  </si>
  <si>
    <t>Unsigned complaint 1953 Jan workshop No. 22 pripiska 80 units and 1953 June workshop No. 18 910 beds. [] 1953 Jan plan for ferrules was 250, and this was reported by workshop No. 22, but only 170 finished, remaining 80 (120k rubles) were under sokhr.rasp. as if stored in workshop but actually competed Feb first 10 days. The factory fulfilled the Jan plan by 112.6% and the pripiska was 0.01% [for factory as a whole]. It was done in director's absence in Moscow by shop chief Emel'ianov and chief expediter Isaevich. [] 1953 June plan for beds was 2850, workshop No. 18 produced only 1940 and promised the rest under sokhr.rasp., finishing them in July first 10 days. Direct responsibility Isaevich, deputy workshop chief Shcheglevatykh, and chief of plan-dispatch office Peshkov. Workshop chief was … Emel'ianov, then on komandirovka, who knew about it and did nothing. Also guilty by negligence: factory production chief Glushkov. Overall factory monthly fulfilment was 110% and the pripiska played no role. [] The obkom and Voroshilovskii raikom had already discussed the matter and reprimanded Emel'ianov, Shcheglevatykh, Isaevich, Peshkov, and Glushkov. [] The obkom buro also ukazal Liubitskii and chief engineer Shvedov and former production manager Borodovitsin for lack of control. Measures in place to prevent recurrence. Close the file.</t>
  </si>
  <si>
    <t>1953 Jan, June</t>
  </si>
  <si>
    <t>1959 Q2</t>
  </si>
  <si>
    <t>Km</t>
  </si>
  <si>
    <t>Detail</t>
  </si>
  <si>
    <t>VMN</t>
  </si>
  <si>
    <t>Ag</t>
  </si>
  <si>
    <t>Who, Where</t>
  </si>
  <si>
    <t>Case information</t>
  </si>
  <si>
    <t>Plan report</t>
  </si>
  <si>
    <t>Under lax supervision, overstated work done at the Elektrosila Kirov factory, obtaining 84104 rubles; loss was 64143 rubles. Ugarov pocketed 46996 rubles.</t>
  </si>
  <si>
    <t>Abubakirov instructed priemshchik Kadyrov to over-receipt k/x "Gulistan" for 10 tons cotton. Azimov gave Abubakirov 10,000 rubles, which Abubakirov handed to the police.</t>
  </si>
  <si>
    <t>As k/x chair, overstated rye sown 94 ha (actually 36); as priemshchik accepted 943 kg potatoes from k/x "Kraina Savetau", receipted 1886 kg; backdated receipt from Aug 17 to Jul 30.</t>
  </si>
  <si>
    <t>Private gain</t>
  </si>
  <si>
    <t>Rubles</t>
  </si>
  <si>
    <t>Notes</t>
  </si>
  <si>
    <t>Tovaroved Burnashev (with collusion of Dzhumaev, and acquiescence of khloppunkt chief Kasymov); k/x chair Muradov</t>
  </si>
  <si>
    <t>Buyer</t>
  </si>
  <si>
    <t>Chair Denisevich; priemshchik Denisevich</t>
  </si>
  <si>
    <t>T.D. Sineglazov complained that combine director Kirilovich, and mechanical repair factory director A.M. Khomutov, included work in progress in reports of finished output (4 ????????? and two screw-presses, finished in March 1952, were included in the February plan). Additionally, the factory illegally gets funding for work in progress from Gosbank and maintains employment above that legally established. [] Sineglazov does not exist, and most facts are not confirmed. The items claimed to be unfinished were fully signed for by supplier and purchaser. Gosbank funding is secured against gross output, legitimately including work in progress. The kombinat has supernumerary workers: Feb. 3032 (plan 2789), March 3027 (plan 2739). The ministry is aware, approves of it, attributes it to training for new plan profile in 1953, and is taking steps to have the limits raised. Close the file.</t>
  </si>
  <si>
    <t>Uzbekistan, Surkhan-Daria obl., Denau raion.</t>
  </si>
  <si>
    <t>Zavarnitsina and others</t>
  </si>
  <si>
    <t>Plylov and others</t>
  </si>
  <si>
    <t xml:space="preserve">Ishnazarov </t>
  </si>
  <si>
    <t xml:space="preserve">Sergeev </t>
  </si>
  <si>
    <t xml:space="preserve">Diuisekov </t>
  </si>
  <si>
    <t>Savitskii and others</t>
  </si>
  <si>
    <t>Bam and others</t>
  </si>
  <si>
    <t xml:space="preserve">Fedorov </t>
  </si>
  <si>
    <t>Piateriia and others</t>
  </si>
  <si>
    <t>Grishchuk and others</t>
  </si>
  <si>
    <t>Agapov and others</t>
  </si>
  <si>
    <t>Furkin and others</t>
  </si>
  <si>
    <t>Bredekhin and others</t>
  </si>
  <si>
    <t>Nikitin and others</t>
  </si>
  <si>
    <t>Martynov and others</t>
  </si>
  <si>
    <t>Rybakov and others</t>
  </si>
  <si>
    <t>Astashkin and others</t>
  </si>
  <si>
    <t>Ugarov and others</t>
  </si>
  <si>
    <t xml:space="preserve">Alimatov </t>
  </si>
  <si>
    <t>Abubakirov and others</t>
  </si>
  <si>
    <t>Burnashev and others</t>
  </si>
  <si>
    <t>Collective farmer Khalikov and others</t>
  </si>
  <si>
    <t>Buyer Khalikov and others</t>
  </si>
  <si>
    <t xml:space="preserve">Gambarian </t>
  </si>
  <si>
    <t>Ataian and others</t>
  </si>
  <si>
    <t>Melikov and others</t>
  </si>
  <si>
    <t>Karchmachin and others</t>
  </si>
  <si>
    <t xml:space="preserve">Denisevich </t>
  </si>
  <si>
    <t xml:space="preserve">Tkachuk </t>
  </si>
  <si>
    <t xml:space="preserve">Efimov </t>
  </si>
  <si>
    <t xml:space="preserve">Artsebashev </t>
  </si>
  <si>
    <t>Karamanov and others</t>
  </si>
  <si>
    <t>Khodzhakuliev and others</t>
  </si>
  <si>
    <t>Nurburdyev and others</t>
  </si>
  <si>
    <t xml:space="preserve">Kroshechkin </t>
  </si>
  <si>
    <t xml:space="preserve">Beliad'ko </t>
  </si>
  <si>
    <t xml:space="preserve">Chernikov </t>
  </si>
  <si>
    <t>Shurovskii and others</t>
  </si>
  <si>
    <t>Frolov and others</t>
  </si>
  <si>
    <t>Falakiants and others</t>
  </si>
  <si>
    <t>Sevost'ianov and others</t>
  </si>
  <si>
    <t>Ostrovernin and others</t>
  </si>
  <si>
    <t>Zalesskaia and others</t>
  </si>
  <si>
    <t xml:space="preserve">Avgustinchik </t>
  </si>
  <si>
    <t xml:space="preserve">Karpuk </t>
  </si>
  <si>
    <t>Lukichev and others</t>
  </si>
  <si>
    <t>Parshukov and others</t>
  </si>
  <si>
    <t>Beliankin and others</t>
  </si>
  <si>
    <t>Smirnov and others</t>
  </si>
  <si>
    <t>Murashov and others</t>
  </si>
  <si>
    <t>Shilov and others</t>
  </si>
  <si>
    <t>Zheltyshev and others</t>
  </si>
  <si>
    <t>Agafonov and others</t>
  </si>
  <si>
    <t>Kozyrov and others</t>
  </si>
  <si>
    <t xml:space="preserve">Naumenko </t>
  </si>
  <si>
    <t>Nurmetov and others</t>
  </si>
  <si>
    <t xml:space="preserve">Sharikov </t>
  </si>
  <si>
    <t xml:space="preserve">Tashibaev </t>
  </si>
  <si>
    <t>Akhmedov and others</t>
  </si>
  <si>
    <t>Folio 4: Kazakh Minister of Justice M. Nurbaev, "O vypolnenii direktivnogo pis'ma Miu Soiuza SSR ot 23/VII-46 g. No. 18/32 s "Ob usilenie bor'by s pripiskami v otchetakh o vypolenenii proizvodstvennykh planov",” to USSR Minister of Justice Rychkov (Apr. 9, 1947).</t>
  </si>
  <si>
    <t>Folio 20: RSFSR Ministry of Justice, chief of Leningrad administration Averin, memorandum to USSR Minister of Justice Rychkov and RSFSR Minister of Justice Basavin (Jan. 15, 1947). Folios 27-27ob: RSFSR Deputy Minister of Justice Perlov, "Ob usilenie bor'by s pripiskami v otchetakh o vypolenenii proizvodstvennykh planov po RSFSR za dekabr' mesiats 1946 goda,” to USSR Minister of Justice Rychkov and RSFSR Minister of Justice Basavin (Feb. 14, 1947). Folios 35-43: USSR Ministry of Justice, inspector of general courts Chugunov, "Obobshchenie sudeb'noi praktiki po delam o pripiskakh k gosudarstvennoi otchetnosti po vypolneniiu planov” (April 1947).</t>
  </si>
  <si>
    <t xml:space="preserve">Folios 2-2ob: RSFSR Minister of Justice Basavin, "Ob usilenie bor'by s pripiskami v otchetakh o vypolenenii proizvodstvennykh planov po RSFSR za fevral' mesiats 1947 goda,” to USSR Minister of Justice Rychkov (Apr. 1, 1947). </t>
  </si>
  <si>
    <t xml:space="preserve">Folio 3: Uzbek SSR Minister of Justice V. Umarov, memorandum to USSR Minister of Justice Rychkov (Apr. 2, 1947). </t>
  </si>
  <si>
    <t xml:space="preserve">Folio 4: Kazakh Minister of Justice M. Nurbaev, "O vypolnenii direktivnogo pis'ma Miu Soiuza SSR ot 23/VII-46 g. No. 18/32 s "Ob usilenie bor'by s pripiskami v otchetakh o vypolenenii proizvodstvennykh planov",” to USSR Minister of Justice Rychkov (Apr. 9, 1947). </t>
  </si>
  <si>
    <t xml:space="preserve">Folios 5-5ob: RSFSR Ministry of Justice, chief of Leningrad administration (name not clear), "O pripiskakh k gosudarstvennoi otchetnosti predpriiatii po vypolneniiu proizvodstevennykh planov,” to USSR Minister of Justice Rychkov and RSFSR Minister of Justice Basavin (Apr. 20, 1947). </t>
  </si>
  <si>
    <t>Folios 5-5ob: RSFSR Ministry of Justice, chief of Leningrad administration (name not clear), "O pripiskakh k gosudarstvennoi otchetnosti predpriiatii po vypolneniiu proizvodstevennykh planov,” to USSR Minister of Justice Rychkov and RSFSR Minister of Justice Basavin (Apr. 20, 1947). Folios 32-32ob: RSFSR Minister of Justice Basavin, "Ob usilenie bor'by s pripiskami v otchetakh o vypolenenii proizvodstvennykh planov po RSFSR za mart mesiats 1947 goda,” to USSR Minister of Justice Rychkov (May 21, 1947).</t>
  </si>
  <si>
    <t>Folio 6: Azerbaidzhan SSR Minister of Justice S. Alimamedov, memorandum to USSR Minister of Justice Rychkov (Dec. 2, 1946). Folios 35-43: USSR Ministry of Justice, inspector of general courts Chugunov, "Obobshchenie sudeb'noi praktiki po delam o pripiskakh k gosudarstvennoi otchetnosti po vypolneniiu planov” (April 1947).</t>
  </si>
  <si>
    <t>Folio 6: S. Azerbaidzhan SSR Minister of Justice S. Alimamedov, memorandum to USSR Minister of Justice Rychkov (Dec. 2, 1946). Folios 35-43: USSR Ministry of Justice, inspector of general courts Chugunov, "Obobshchenie sudeb'noi praktiki po delam o pripiskakh k gosudarstvennoi otchetnosti po vypolneniiu planov” (April 1947).</t>
  </si>
  <si>
    <t>Folios 9-10ob: RSFSR Minister of Justice Basavin, "Ob usilenie bor'by s pripiskami v otchetakh o vypolenenii proizvodstvennykh planov po RSFSR za oktiabr' mesiats 1946 goda,” to USSR Minister of Justice Rychkov (Dec. 20, 1946). Folios 35-43: USSR Ministry of Justice, inspector of general courts Chugunov, "Obobshchenie sudeb'noi praktiki po delam o pripiskakh k gosudarstvennoi otchetnosti po vypolneniiu planov” (April 1947).</t>
  </si>
  <si>
    <t xml:space="preserve">Folios 9-10ob: RSFSR Minister of Justice Basavin, "Ob usilenie bor'by s pripiskami v otchetakh o vypolenenii proizvodstvennykh planov po RSFSR za oktiabr' mesiats 1946 goda,” to USSR Minister of Justice Rychkov (Dec. 20, 1946). </t>
  </si>
  <si>
    <t>Folios 11-16: Uzbek SSR Minister of Justice Kamilov, "O rabote sudov UzSSR po delam sviazannym s pripiskami v otchetakh o vypolnenii proizvodstvennykh planov po sostoianiiu na 1.XII. 46 goda,” to USSR Minister of Justice Rychkov (Dec. 12, 1946). Folios 35-43: USSR Ministry of Justice, inspector of general courts Chugunov, "Obobshchenie sudeb'noi praktiki po delam o pripiskakh k gosudarstvennoi otchetnosti po vypolneniiu planov” (April 1947).</t>
  </si>
  <si>
    <t xml:space="preserve">Folios 11-16: Uzbek SSR Minister of Justice Kamilov, "O rabote sudov UzSSR po delam sviazannym s pripiskami v otchetakh o vypolnenii proizvodstvennykh planov po sostoianiiu na 1.XII. 46 goda,” to USSR Minister of Justice Rychkov (Dec. 12, 1946). </t>
  </si>
  <si>
    <t xml:space="preserve">Folios 17-18: Azerbaidzhan SSR Deputy Minister of Justice Guseinov, memorandum to, USSR Deputy Minister of Justice Rubichev (Jan. 6, 1947). </t>
  </si>
  <si>
    <t xml:space="preserve">Folios 17-18: Azerbaidzhan SSR Deputy Minister of Justice Guseinov, memorandum to USSR Deputy Minister of Justice Rubichev (Jan. 6, 1947). </t>
  </si>
  <si>
    <t>Folio 21: Belorussian SSR Minister of Justice (name not clear), memorandum to USSR Minister of Justice Rychkov and RSFSR Minister of Justice Basavin (Jan. 21, 1947). Folios 35-43: USSR Ministry of Justice, inspector of general courts Chugunov, "Obobshchenie sudeb'noi praktiki po delam o pripiskakh k gosudarstvennoi otchetnosti po vypolneniiu planov” (April 1947).</t>
  </si>
  <si>
    <t xml:space="preserve">Folio 22: Ukraine SSR Deputy Minister of Justice Voronov, "Spetsdonesenie po delam o pripiskakh k gosotchetnosti za dekabr' 1946 g.,” to USSR Minister of Justice Rychkov and RSFSR Minister of Justice Basavin (Jan. 27, 1947). </t>
  </si>
  <si>
    <t xml:space="preserve">Folios 23-24: Turkmen SSR Minister of Justice Karadzhaev, "O rasmotrenii sudami Turkmenskoi SSR del sviazannykh s pripiskami v otchetakh v otchetakh (sic) o vypolnenii proizvodstvennykh planov za oktiabr', noiabr' i dekabr' 1946 g.,” to USSR Minister of Justice Rychkov and RSFSR Minister of Justice Basavin (Jan. 29, 1947). </t>
  </si>
  <si>
    <t>Folios 23-24: Turkmen SSR Minister of Justice Karadzhaev, "O rasmotrenii sudami Turkmenskoi SSR del sviazannykh s pripiskami v otchetakh v otchetakh (sic) o vypolnenii proizvodstvennykh planov za oktiabr', noiabr' i dekabr' 1946 g.,” to USSR Minister of Justice Rychkov and RSFSR Minister of Justice Basavin (Jan. 29, 1947). Folios 35-43: USSR Ministry of Justice, inspector of general courts Chugunov, "Obobshchenie sudeb'noi praktiki po delam o pripiskakh k gosudarstvennoi otchetnosti po vypolneniiu planov” (April 1947).</t>
  </si>
  <si>
    <t>Folios 25-26: RSFSR deputy minister of justice Perlov, "Ob usilenie bor'by s pripiskami v otchetakh o vypolenenii proizvodstvennykh planov po RSFSR za noiabr' mesiats 1946 goda,” to USSR Minister of Justice Rychkov and RSFSR Minister of Justice Basavin (Feb. 8, 1947). Folios 35-43: USSR Ministry of Justice, inspector of general courts Chugunov, "Obobshchenie sudeb'noi praktiki po delam o pripiskakh k gosudarstvennoi otchetnosti po vypolneniiu planov” (April 1947).</t>
  </si>
  <si>
    <t xml:space="preserve">Folios 25-26: RSFSR deputy minister of justice Perlov, "Ob usilenie bor'by s pripiskami v otchetakh o vypolenenii proizvodstvennykh planov po RSFSR za noiabr' mesiats 1946 goda,” to USSR Minister of Justice Rychkov and RSFSR Minister of Justice Basavin (Feb. 8, 1947). </t>
  </si>
  <si>
    <t>Folios 27-27ob: RSFSR deputy minister of justice Perlov, "Ob usilenie bor'by s pripiskami v otchetakh o vypolenenii proizvodstvennykh planov po RSFSR za dekabr' mesiats 1946 goda,” to USSR Minister of Justice Rychkov and RSFSR Minister of Justice Basavin (Feb. 14, 1947). Folios 35-43: USSR Ministry of Justice, inspector of general courts Chugunov, "Obobshchenie sudeb'noi praktiki po delam o pripiskakh k gosudarstvennoi otchetnosti po vypolneniiu planov” (April 1947).</t>
  </si>
  <si>
    <t xml:space="preserve">Folios 27-27ob: RSFSR deputy minister of justice Perlov, "Ob usilenie bor'by s pripiskami v otchetakh o vypolenenii proizvodstvennykh planov po RSFSR za dekabr' mesiats 1946 goda,” to USSR Minister of Justice Rychkov and RSFSR Minister of Justice Basavin (Feb. 14, 1947). </t>
  </si>
  <si>
    <t xml:space="preserve">Folio 28: RSFSR Ministry of Justice, chief of Leningrad administration Averin, memorandum to USSR Minister of Justice Rychkov and RSFSR Minister of Justice Basavin (Feb. 14, 1947). </t>
  </si>
  <si>
    <t>Folio 29: Belorussian SSR Minister of Justice (name not clear), memorandum to USSR Minister of Justice Rychkov (Feb. 27, 1947). Folios 35-43: USSR Ministry of Justice, inspector of general courts Chugunov, "Obobshchenie sudeb'noi praktiki po delam o pripiskakh k gosudarstvennoi otchetnosti po vypolneniiu planov” (April 1947).</t>
  </si>
  <si>
    <t>Folios 30-30ob: RSFSR Minister of Justice Basavin, "Ob usilenie bor'by s pripiskami v otchetakh o vypolenenii proizvodstvennykh planov po RSFSR za ianvar' mesiats 1947 goda,” to USSR Minister of Justice Rychkov (Mar. 10, 1947). Folios 35-43: USSR Ministry of Justice, inspector of general courts Chugunov, "Obobshchenie sudeb'noi praktiki po delam o pripiskakh k gosudarstvennoi otchetnosti po vypolneniiu planov” (April 1947).</t>
  </si>
  <si>
    <t xml:space="preserve">Folios 30-30ob: RSFSR Minister of Justice Basavin, "Ob usilenie bor'by s pripiskami v otchetakh o vypolenenii proizvodstvennykh planov po RSFSR za ianvar' mesiats 1947 goda,” to USSR Minister of Justice Rychkov (Mar. 10, 1947). </t>
  </si>
  <si>
    <t xml:space="preserve">Folios 31-31ob: RSFSR Ministry of Justice, chief of Leningrad administration Averin, "O pripiskakh k gosudarstvennoi otchetnosti predpriiatii po vypolneniiu proizvodstvennykh planov,” to USSR Minister of Justice Rychkov and RSFSR Minister of Justice Basavin (Mar. 13, 1947). </t>
  </si>
  <si>
    <t xml:space="preserve">Folios 32-32ob: RSFSR Minister of Justice Basavin, "Ob usilenie bor'by s pripiskami v otchetakh o vypolenenii proizvodstvennykh planov po RSFSR za mart mesiats 1947 goda,” to USSR Minister of Justice Rychkov (May 21, 1947). </t>
  </si>
  <si>
    <t>Folios 33-34: Uzbek SSR Minister of Justice V. Umarov, , "O sostoianii rassmotreniia v sudakh Uzbek. SSR del, sviazannykh s pripriskami k gosudarstvennoi otchetnosti za mai 1947 g.,” to USSR Minister of Justice Rychkov (Jul. 8, 1947).</t>
  </si>
  <si>
    <t xml:space="preserve">Folios 35-43: USSR Ministry of Justice, inspector of general courts Chugunov, "Obobshchenie sudeb'noi praktiki po delam o pripiskakh k gosudarstvennoi otchetnosti po vypolneniiu planov” (April 1947). </t>
  </si>
  <si>
    <t xml:space="preserve">Folio 44: Azerbaidzhan SSR Deputy Minister of Justice Alimamedov, memorandum to, USSR Deputy Minister of Justice Rubichev (Aug. 15, 1947). </t>
  </si>
  <si>
    <t xml:space="preserve">Folio 46: Belorussian SSR Minister of Justice Paduto, "O rassmotrenii sudami Belorusskoi SSR del o pripiskhakh v otchetakh o vypolnenii proizvodstvennykh planov,” to USSR Minister of Justice Rychkov (May 24, 1947). </t>
  </si>
  <si>
    <t xml:space="preserve">Folio 49: Uzbek SSR Minister of Justice V. Umarov, memorandum to USSR Minister of Justice Rychkov (Nov. 24, 1947). </t>
  </si>
  <si>
    <t xml:space="preserve">Folios 52-53: Uzbek SSR Deputy Minister of Justice, "O delakh, postupivshikh v narodnye sudy Uzb. SSR, sviazannykh s pripiskami v otchetakh o vypolnenii gosudarstvennykh planov za iiun' mes. 1947 g.,” to USSR Minister of Justice Rychkov (Aug. 28, 1947). </t>
  </si>
  <si>
    <t>Hoover/GARF, R-9492/1a/495:</t>
  </si>
  <si>
    <t>Tarasenko and others</t>
  </si>
  <si>
    <t>Fratkin and others</t>
  </si>
  <si>
    <t>Dikarev and others</t>
  </si>
  <si>
    <t xml:space="preserve">Vasil'ev </t>
  </si>
  <si>
    <t>Moroz and others</t>
  </si>
  <si>
    <t xml:space="preserve">Aleshin </t>
  </si>
  <si>
    <t xml:space="preserve">Babaev </t>
  </si>
  <si>
    <t xml:space="preserve">Minasov </t>
  </si>
  <si>
    <t>Demidov and others</t>
  </si>
  <si>
    <t>Isaev and others</t>
  </si>
  <si>
    <t>Nilov and others</t>
  </si>
  <si>
    <t>Sysoev and others</t>
  </si>
  <si>
    <t xml:space="preserve">Batov </t>
  </si>
  <si>
    <t>Zubenko and others</t>
  </si>
  <si>
    <t>Pichko and others</t>
  </si>
  <si>
    <t>Dvornikov and others</t>
  </si>
  <si>
    <t>Rybina and others</t>
  </si>
  <si>
    <t>Bessolov and others</t>
  </si>
  <si>
    <t xml:space="preserve">Sil'vanets </t>
  </si>
  <si>
    <t>Zuev and others</t>
  </si>
  <si>
    <t>Fedorov and others</t>
  </si>
  <si>
    <t>Miklashevskii and others</t>
  </si>
  <si>
    <t>Zhukov V.D. and others</t>
  </si>
  <si>
    <t>Serezhnikov and others</t>
  </si>
  <si>
    <t>Radchik and others</t>
  </si>
  <si>
    <t>Krivosheev and others</t>
  </si>
  <si>
    <t xml:space="preserve">Valitskii </t>
  </si>
  <si>
    <t>Andreev and others</t>
  </si>
  <si>
    <t>Kirilovich and others</t>
  </si>
  <si>
    <t>Vershinin and others</t>
  </si>
  <si>
    <t>Milov and others</t>
  </si>
  <si>
    <t>Kochnev and others</t>
  </si>
  <si>
    <t>Luk'ianenko and others</t>
  </si>
  <si>
    <t>Alekseev and others</t>
  </si>
  <si>
    <t>Egorov and others</t>
  </si>
  <si>
    <t>Vasilevskii and others</t>
  </si>
  <si>
    <t>Semenko and others</t>
  </si>
  <si>
    <t xml:space="preserve">Vol'-Epshtein </t>
  </si>
  <si>
    <t xml:space="preserve">Mirsaidov </t>
  </si>
  <si>
    <t>Semenkov and others</t>
  </si>
  <si>
    <t>Bol'shakov and others</t>
  </si>
  <si>
    <t>Ermikov and others</t>
  </si>
  <si>
    <t>Tregubov and others</t>
  </si>
  <si>
    <t>Denisov and others</t>
  </si>
  <si>
    <t>Shoshin and others</t>
  </si>
  <si>
    <t>Jews and others</t>
  </si>
  <si>
    <t>Rogachev and others</t>
  </si>
  <si>
    <t>Nadkernichnyi and others</t>
  </si>
  <si>
    <t>Diukov and others</t>
  </si>
  <si>
    <t>Khaidarov and others</t>
  </si>
  <si>
    <t>Palii and others</t>
  </si>
  <si>
    <t>Bagurkin and others</t>
  </si>
  <si>
    <t>Pushkarev and others</t>
  </si>
  <si>
    <t>Kryzhanovskii and others</t>
  </si>
  <si>
    <t>Trosteniuk and others</t>
  </si>
  <si>
    <t>Popov and others</t>
  </si>
  <si>
    <t xml:space="preserve">Not named </t>
  </si>
  <si>
    <t>Voronin and others</t>
  </si>
  <si>
    <t>Fufygin and others</t>
  </si>
  <si>
    <t xml:space="preserve">Mymrenko </t>
  </si>
  <si>
    <t>Filatov and others</t>
  </si>
  <si>
    <t>Bazarov and others</t>
  </si>
  <si>
    <t>Kalygin and others</t>
  </si>
  <si>
    <t>Sheikin and others</t>
  </si>
  <si>
    <t xml:space="preserve">Nekhamkin </t>
  </si>
  <si>
    <t>Konstantinov and others</t>
  </si>
  <si>
    <t>Ofrin and others</t>
  </si>
  <si>
    <t>Pavlov and others</t>
  </si>
  <si>
    <t>Chachin and others</t>
  </si>
  <si>
    <t xml:space="preserve">Shmatov </t>
  </si>
  <si>
    <t>Tkachenko and others</t>
  </si>
  <si>
    <t xml:space="preserve">Galkin </t>
  </si>
  <si>
    <t>Volkov and others</t>
  </si>
  <si>
    <t>Ignatenko and others</t>
  </si>
  <si>
    <t>Besedin and others</t>
  </si>
  <si>
    <t xml:space="preserve">Tuimedov </t>
  </si>
  <si>
    <t>Samedov and others</t>
  </si>
  <si>
    <t>Kolevatov and others</t>
  </si>
  <si>
    <t xml:space="preserve">Zakharov </t>
  </si>
  <si>
    <t>Sokolov and others</t>
  </si>
  <si>
    <t>Kukhorenko and others</t>
  </si>
  <si>
    <t>Nazarov and others</t>
  </si>
  <si>
    <t>Galachalov and others</t>
  </si>
  <si>
    <t>Roizenblit and others</t>
  </si>
  <si>
    <t xml:space="preserve">Leonov </t>
  </si>
  <si>
    <t xml:space="preserve">Poletaev </t>
  </si>
  <si>
    <t xml:space="preserve">Maliuk </t>
  </si>
  <si>
    <t xml:space="preserve">Nemov </t>
  </si>
  <si>
    <t xml:space="preserve">Agabalaev </t>
  </si>
  <si>
    <t>Liubitskii and others</t>
  </si>
  <si>
    <t xml:space="preserve">Ivanov </t>
  </si>
  <si>
    <t>Fadeev and others</t>
  </si>
  <si>
    <t>Shelepov and others</t>
  </si>
  <si>
    <t>Baburkin and others</t>
  </si>
  <si>
    <t>File 1583, folios 10-14</t>
  </si>
  <si>
    <t>File 1583, folios 15-16</t>
  </si>
  <si>
    <t>File 1583, folios 20-21ob</t>
  </si>
  <si>
    <t>File 1583, folio 22; 26-27</t>
  </si>
  <si>
    <t>File 1583, folio 28</t>
  </si>
  <si>
    <t>File 1583, folio 29</t>
  </si>
  <si>
    <t>File 1583, folios 31-33</t>
  </si>
  <si>
    <t>File 1583, folios 34-35</t>
  </si>
  <si>
    <t>File 1583, folios 39-40</t>
  </si>
  <si>
    <t>File 1583, folios 41-42</t>
  </si>
  <si>
    <t>File 1583, folio 43</t>
  </si>
  <si>
    <t>File 1583, folios 44-45</t>
  </si>
  <si>
    <t>File 1583, folios 46-47; 48-49; 58</t>
  </si>
  <si>
    <t>File 1583, folios 50-51; 52-55; 56-57</t>
  </si>
  <si>
    <t>File 1583, folios 59-60</t>
  </si>
  <si>
    <t>File 1583, folio 61</t>
  </si>
  <si>
    <t>File 1583, folios 62-63; 64; 65-66; 67-68ob</t>
  </si>
  <si>
    <t>File 1583, folios 69-70; 71</t>
  </si>
  <si>
    <t>File 1583, folios 72-74</t>
  </si>
  <si>
    <t>File 1583, folios 79-81</t>
  </si>
  <si>
    <t>File 1652, folios 1-2</t>
  </si>
  <si>
    <t>File 1652, folio 3</t>
  </si>
  <si>
    <t>File 1652, folios 4-5</t>
  </si>
  <si>
    <t>File 1652, folios 8-10</t>
  </si>
  <si>
    <t>File 1652, folios 11-12</t>
  </si>
  <si>
    <t>File 1652, folio 25</t>
  </si>
  <si>
    <t>File 1652, folios 28-30</t>
  </si>
  <si>
    <t>File 1652, folio 31; 32-33; 34-35</t>
  </si>
  <si>
    <t>File 1652, folios 36-37</t>
  </si>
  <si>
    <t>File 1652, folios 38-39; 40</t>
  </si>
  <si>
    <t>File 1652, folios 41-42</t>
  </si>
  <si>
    <t>File 1652, folios 43-44</t>
  </si>
  <si>
    <t>File 1652, folios 45-46</t>
  </si>
  <si>
    <t>File 1652, folios 47-48</t>
  </si>
  <si>
    <t>File 1652, folios 49-50</t>
  </si>
  <si>
    <t>File 1652, folio 52</t>
  </si>
  <si>
    <t>File 1652, folio 53; 59-60; 61</t>
  </si>
  <si>
    <t>File 1652, folios 62; 63-64</t>
  </si>
  <si>
    <t>File 1652, folios 65-66</t>
  </si>
  <si>
    <t>File 1652, folio 67</t>
  </si>
  <si>
    <t>File 1706, folios 1-5</t>
  </si>
  <si>
    <t>File 1706, folios 14-14ob</t>
  </si>
  <si>
    <t>File 1706, folio 15; 16-21; 22; 23-24</t>
  </si>
  <si>
    <t>File 1706, folios 35-36</t>
  </si>
  <si>
    <t>File 1765, folio 1; 2-4; 5</t>
  </si>
  <si>
    <t>File 1765, folios 6-16; 17</t>
  </si>
  <si>
    <t>File 1765, folio 18</t>
  </si>
  <si>
    <t>File 1765, folios 19-23</t>
  </si>
  <si>
    <t>File 1765, folios 24-25</t>
  </si>
  <si>
    <t>File 1765, folio 26</t>
  </si>
  <si>
    <t>File 1765, folios 28-32; 33-35; 36-37; 38-39</t>
  </si>
  <si>
    <t>File 1765, folio 40</t>
  </si>
  <si>
    <t>File 1765, folio 41</t>
  </si>
  <si>
    <t>File 1765, folio 42; 43-48</t>
  </si>
  <si>
    <t>File 1765, folios 49-52</t>
  </si>
  <si>
    <t>File 1765, folio 53</t>
  </si>
  <si>
    <t>File 1765, folio 54</t>
  </si>
  <si>
    <t>File 1765, folio 55</t>
  </si>
  <si>
    <t>File 1765, folios 57-58</t>
  </si>
  <si>
    <t>File 1765, folios 59-60ob</t>
  </si>
  <si>
    <t>File 1765, folios 61; 62-8</t>
  </si>
  <si>
    <t>File 1765, folios 69-71</t>
  </si>
  <si>
    <t>File 1765, folios 72-77</t>
  </si>
  <si>
    <t>File 1765, folios 78-79</t>
  </si>
  <si>
    <t>File 1765, folio 80</t>
  </si>
  <si>
    <t>File 1765, folio 81</t>
  </si>
  <si>
    <t>File 1815, folio 1</t>
  </si>
  <si>
    <t>File 1815, folios 2-3</t>
  </si>
  <si>
    <t>File 1815, folio 4</t>
  </si>
  <si>
    <t>File 1815, folios 5-6</t>
  </si>
  <si>
    <t>File 1815, folio 7</t>
  </si>
  <si>
    <t>File 1815, folio 8</t>
  </si>
  <si>
    <t>File 1815, folio 9</t>
  </si>
  <si>
    <t>File 1815, folios 10-12</t>
  </si>
  <si>
    <t>File 1815, folios 13-15</t>
  </si>
  <si>
    <t>File 1815, folios 18-20</t>
  </si>
  <si>
    <t>File 1815, folio 22</t>
  </si>
  <si>
    <t>File 1815, folio 23</t>
  </si>
  <si>
    <t>File 1815, folio 24</t>
  </si>
  <si>
    <t>File 1815, folios 25-26</t>
  </si>
  <si>
    <t>File 1816, folios 1-2</t>
  </si>
  <si>
    <t>File 1816, folios 3-4</t>
  </si>
  <si>
    <t>File 1816, folios 8-10</t>
  </si>
  <si>
    <t>File 1816, folio 12</t>
  </si>
  <si>
    <t>File 1816, folio 13</t>
  </si>
  <si>
    <t>File 1816, folios 14-16</t>
  </si>
  <si>
    <t>File 1816, folio 17</t>
  </si>
  <si>
    <t>KPK controller Samusenko, “O faktakh ochkovtiratel’stva v soobshcheniiakh o vypolnenii programmy na zavodakh No. 8 NKB i No. 266 NKAP, No. 255 NKTP, No. 541 NKB i trestakh Azneftekombinata,” to KPK chair Andreev A. A. (July 15, 1944).</t>
  </si>
  <si>
    <t>KPK controller Samusenko, “Spravka po pis’mu byvshego direktora zavoda No. 63 NKB t. Demidova I. D.,” to KPK chair Shkiriatov M. F. (no date).</t>
  </si>
  <si>
    <t>KPK controller Alekseev, “Spravka po zapiske Ministra gosudarstvennogo kontrolia SSSR t. Mekhlisa,” to KPK chair Shkiriatov M. F. (no date)</t>
  </si>
  <si>
    <t>KPK controller Velichkin, memorandum to KPK deputy chair Iagodkin I. A. (no date). Kaluga district party committee Secretary Popov I., “Vypiska iz protokola No. 104 zasedaniia biuro Kaluzhskogo Obkoma VKP(b) ot 19 noiabria 1946 goda. O faktakh antigosudarstvennoi praktiki v provedenii khlebozagotovok po Spas-Demenskomu raionu v 1945 godu” (25 Nov., 1946).</t>
  </si>
  <si>
    <t>KPK controller Nikoforov, “Spravka po zapiske Upolnomochennogo KPK pri TsK VKP(b) po Udmurtskoi ASSR t. Gal’tsova ‘O rezul’tatakh proverki anonimnykh zaiavlenii na byvshego sekretaria Grakhovetskogo raikoma VKP(b) Sysoeva P.P.,” to KPK chair Shkiriatov M. F. (no date)</t>
  </si>
  <si>
    <t>KPK controller Sarafonov, memorandum to KPK deputy chair Iagodkin I. A. (May 13, 1948)</t>
  </si>
  <si>
    <t>KPK controller Zakharov, “Spravka po zaiavleniiu chlena VKP(b), p.b. No. 1981699 tov. Shaganskogo R.L.,” to KPK deputy chair Iagodkin I. A. (Oct. 26, 1948)</t>
  </si>
  <si>
    <t>KPK controller Gurov, “Spravka po zaiavleniiam Zheligovskogo,” to KPK deputy chair Iagodkin I. A. (no date)</t>
  </si>
  <si>
    <t>KPK controller Petrova, memorandum to KPK deputy chair Iagodkin I. A. (no date)</t>
  </si>
  <si>
    <t>KPK controller Zhuravlev, “Spravka o rezul’tatakh proverki anonimnogo zaiavleniia o neporiadkakh v rabote 4-i avtobazy 1-go Moskovskogo tresta khlebopecheniia Ministerstva pishchevoi promyshlennosti SSSR,” to KPK deputy chair Iagodkin I. A. (March 25, 1950)</t>
  </si>
  <si>
    <t>KPK controller Kharitonov, memorandum to KPK deputy chair Iagodkin I. A. (no date).</t>
  </si>
  <si>
    <t>KPK controller Tamirov, memorandum to KPK deputy chair Iagodkin I. A. (no date).</t>
  </si>
  <si>
    <t>KPK controller Kharitonov, memorandum to KPK deputy chair Shkiriatov M. F. (no date); Cheliabinsk district party committee secretary Beloborodov, “Vypiska iz protokola No. 159 punkt No. 4 zasedaniia biuro obkoma ot 30.VIII.1949 g.” (Jan. 6, 1950); Shkiriatov M., memorandum to Malenkov G. M. (April 19, 1951)</t>
  </si>
  <si>
    <t>KPK controller Prokhorov, memorandum to KPK deputy chair Shkiriatov M. F. (March 27, 1951); KPK Party Collegium, assistant member Mironov, “Spravka o rezul’tatakh proverki zaiavleniia chlena VKP(b) t. Pakhomova F.G.,” to KPK deputy chair Shkiriatov M. F. (no date); Klin city party committee secretary Zakharov, memorandum to KPK (March 20, 1951)</t>
  </si>
  <si>
    <t>KPK controller Golovin, memorandum to KPK deputy chair Shkiriatov M. F. (1951)</t>
  </si>
  <si>
    <t>KPK controller Tarasov, memorandum to KPK deputy chair Shkiriatov M. F. (1951)</t>
  </si>
  <si>
    <t>KPK controller Byshov, memorandum to KPK deputy chair Shkiriatov M. F. (1951); Moscow district party committee, department of engineering, manager Grishin, memorandum to Shkiriatov, M.F. (Sept. 10, 1951); Moscow district party committee, department of engineering, manager Grishin, “Spravka po pis’mu (bez podpisi) s Orekho-Zuevskogo zavoda ‘Respirator’,” to Moscow district party committee secretary Volkov A. P. (Sept. 5, 1951); Orekho-Zuevskii city party committee secretary (name illegible), “Vypiska iz protokola No. 24 zasedaniia biuro ot 30 avgusta 1951 g.” (Sept. 17, 1951)</t>
  </si>
  <si>
    <t>KPK controller Kalistratov, memorandum to KPK deputy chair Shkiriatov M. F. (1952); Moscow district party committee secretary Grishin V., “Spravka po pis’mu t. Tsvetkovoi M.D.,” to KPK (Dec. 2, 1952)</t>
  </si>
  <si>
    <t>KPK controller Vnuzdaev, memorandum to KPK deputy chair Shkiriatov M. F. (no date)</t>
  </si>
  <si>
    <t>KPK controller Fedorenko, memorandum to KPK deputy chair Shkiriatov M. F. (no date)</t>
  </si>
  <si>
    <t>KPK controller Chesnokov, memorandum to KPK chair Iagodkin I. A. (Oct. 17, 1952)</t>
  </si>
  <si>
    <t>KPK controller Vnuzdaev, memorandum to KPK chair Shkiriatov M. F. (October 20, 1952)</t>
  </si>
  <si>
    <t>KPK controller Tarasov, memorandum to KPK chair Shkiriatov M. F. (August 27, 1952)</t>
  </si>
  <si>
    <t>KPK controller Obalin, memorandum to KPK chair Shkiriatov M. F. (Jan. 19, 1953)</t>
  </si>
  <si>
    <t>KPK controller Oreshin, memorandum to KPK chair Shkiriatov M. F. (Feb. 19, 1953)</t>
  </si>
  <si>
    <t>KPK controller Zhukov, memorandum to KPK chair Shkiriatov M. F. (March 8, 1953)</t>
  </si>
  <si>
    <t>KPK controller Cherenov, memorandum to KPK chair Shkiriatov M. F. (March 26, 1953); KPK controller Ablazov, memorandum to KPK chair Shkiriatov M. F. (March 20, 1953); Odessa district party committee secretary Makarov, memorandum to KPK secretariat manager Sidorov (April 30, 1953)</t>
  </si>
  <si>
    <t>KPK controller Ablazov, memorandum to KPK chair Shkiriatov M. F. (March 20, 1953); Odessa district party committee secretary Makarov, memorandum to KPK secretariat manager Sidorov (April 30, 1953); Odessa district party committee secretary Makarov, memorandum to KPK secretariat manager Sidorov (March 4, 1953)</t>
  </si>
  <si>
    <t>KPK controller Guliaev, memorandum to KPK chair Shkiriatov M. F. (March 21, 1953)</t>
  </si>
  <si>
    <t>KPK controller Fedostsev, memorandum to KPK chair Shkiriatov M. F. (March 23, 1953); KPK controller Ovchinnikov, memorandum to KPK chair Shkiriatov M. F. (April 18, 1953)</t>
  </si>
  <si>
    <t>KPK controller Verushkin, memorandum to KPK chair Shkiriatov M. F. (May 20, 1953)</t>
  </si>
  <si>
    <t>KPK controller Alferov, memorandum to KPK chair Shkiriatov M. F. (May 21, 1953)</t>
  </si>
  <si>
    <t>KPK controller Serdiukov, memorandum to KPK chair Shkiriatov M. F. (June 1, 1953)</t>
  </si>
  <si>
    <t>KPK controller Osadchii, memorandum to KPK chair Shkiriatov M. F. (June 30, 1953)</t>
  </si>
  <si>
    <t>KPK controller Sudakov, memorandum to KPK chair Shkiriatov M. F. (July 11, 1953)</t>
  </si>
  <si>
    <t>KPK controller Serdiukov, memorandum to KPK chair Shkiriatov M. F. (July 16, 1953)</t>
  </si>
  <si>
    <t>KPK controller Vologzhanin, memorandum to KPK chair Shkiriatov M. F. (Aug. 3, 1953); KPK controller Vologzhanin, memorandum to KPK chair Shkiriatov M. F. (no date); Kaluga district party committee secretary Zarubin, memorandum to KPK (July 10, 1953, replying to KPK memorandum dated April 29, 1953)</t>
  </si>
  <si>
    <t>KPK controller Sdobnov, memorandum to KPK deputy chair Komarov P. T. (no date); Moscow district party committee secretary Grishin V., “Spravka po pis’mu bez podpisi,” to KPK (May 19, 1953)</t>
  </si>
  <si>
    <t>KPK controller Konovalov, memorandum to KPK chair Shkiriatov M. F. (no date)</t>
  </si>
  <si>
    <t>KPK controller Kharitonov, memorandum to KPK chair Shkiriatov M. F. (Oct. 1, 1953)</t>
  </si>
  <si>
    <t>Shvernik, “O narusheniiakh zakonov po zagotovkam s/x produktov v Pushkinskom raione Moskovskoi oblasti,” to the RSFSR party central committee bureau (June 5, 1956).</t>
  </si>
  <si>
    <t>KPK instructor Savin, memorandum to KPK (Aug. 5, 1957)</t>
  </si>
  <si>
    <t>Komarov, memorandum to the party Central Committee bureau for the RSFSR (July 25, 1957); KPK controller Vologzhanin, memorandum to KPK (8 July 1957); KPK controller Vologzhanin, “V dopolnenie k zapiske” (1957); Tiumen district party committee secretary Kosov, “Vypiska iz protokola No. 44 zasedaniia biuro obkoma KPSS ot 27 avgusta 1957. Zapiska otvetstvennogo kontrolera KPK pri TsK KPSS tov. Vologzhanina ‘O faktakh nedostachi khleba na glubinnykh punktakh Ishimskogo raiona.”</t>
  </si>
  <si>
    <t>Vinnitsa district party committee secretary Kozyr, “O faktakh pripisok k gosudarstevennoi otchetnosti po proizvodstvu produktov zhivotnovodstva v kolkhoze im. Shevchenko, Vinnitskogo raiona” (Dec. 9, 1958)</t>
  </si>
  <si>
    <t>Boitsov, memorandum to the party Central Committee (1959); KPK instructor Trofimov, memorandum to KPK (1959); Draft resolution of KPK “Zaiavlenie t. Guseva I. ob antigosudarstvennoi praktike prodazhi gosudarstvu molochnykh produktov kolkhozami Krasnokholmskogo raiona Kalininskoi oblasti” (1959)</t>
  </si>
  <si>
    <t>KPK instructor Fedorenko, “O rezul’tatakh proverki zhaloby Nikolaenko M.A. i o fakhtakh nepravil’nogo otnosheniia k kritike nedostatkov v Surkhan-Dar’inskoi oblasti Uzbekistana,” to KPK (Aug. 19, 1959); KPK member Dzhurabaev, memorandum to KPK (Oct. 22, 1959)</t>
  </si>
  <si>
    <t>KPK controller Serdiukov, “Spravka” (Oct. 10, 1959)</t>
  </si>
  <si>
    <t>KPK instructor Egorov, memorandum to KPK (1960)</t>
  </si>
  <si>
    <t>KPK instructor Guliaev, memorandum to KPK (March 16, 1960)</t>
  </si>
  <si>
    <t>KPK controller Gurov, memorandum (May 26, 1960)</t>
  </si>
  <si>
    <t>KPK controller  Vologzhanin, memorandum to KPK (Jan. 4, 1961); Predsedateli kolkhozov, “Ob antigosudarstvennoi praktiki pripisok i postoiannom ochkovitiratel’stve i obmane gosudarstva so storony rukovoditelei Zhitomiskoi oblasti” (1961); Shvernik N. M., memorandum to the Ukraine party central committee, comrade Podgorny N. V. (Feb. 20, 1961); Ukraine party central committee secretary Podgornyi N. V., memorandum to the CPSU central committee, Shvernik N. M. (April 13, 1961)</t>
  </si>
  <si>
    <t>KPK controller Serdiukov, “Spravka,” (Feb. 8, 1961)</t>
  </si>
  <si>
    <t>KPK instructor Breivo, “Spravka” (1961)</t>
  </si>
  <si>
    <t>Baskakov S., Efremov M., and Boitsov I., to the party central committee (March 1961); RSFSR party central committee department of industry and transport, instructor Mordvintsev, RSFSR department of party organs, instructor Bezotvetnykh, and KPK controller Gurov, to the party central committee (1961).</t>
  </si>
  <si>
    <t>KPK controller Chesnokov, “Spravka o faktakh ochkovitiratel’stva i pripiskakh v Kaliniskoi oblasti,” to KPK (no date)</t>
  </si>
  <si>
    <t>KPK controller Sudakov, “Spravka” (1961)</t>
  </si>
  <si>
    <t>KPK instructor Ivanin, “Spravka po zaiavleniiu chlenov partbiuro partorganizatsii Tsentral’nogo otdeleniia sovkhoza ‘Krasnaia Zaria’ Stupinskogo raiona” (April 13, 1961)</t>
  </si>
  <si>
    <t>KPK instructor Guliaev, “Spravka” (1961)</t>
  </si>
  <si>
    <t>KPK controller Kharitonov, Spravka (1961)</t>
  </si>
  <si>
    <t>KPK instructor Guliaev, memorandum to KPK (1961)</t>
  </si>
  <si>
    <t>KPK controller Zhukov, “Spravka” (1961); KPK controllers Zhukov and Shuvalova, RSFSR central committee, department of party organs, instructor Timofeev, and department of agriculture, instructor Golosov, memorandum to KPK chair Shvernik N.M. (Sept. 1, 1961)</t>
  </si>
  <si>
    <t>KPK instructor Ivashura, “Spravka” to KPK (June ,8 1961)</t>
  </si>
  <si>
    <t>KPK controller  Cherenov, memorandum to KPK (June 17, 1961)</t>
  </si>
  <si>
    <t>KPK controller Vologzhanin, “Spravka,” to KPK (1961)</t>
  </si>
  <si>
    <t>KPK instructor Khalevin, “Spravka” (20 June 1961)</t>
  </si>
  <si>
    <t>KPK instructor Kazakov, “Spravka po pis’mu t. Ianina A.N.” (July 26, 1961)</t>
  </si>
  <si>
    <t>KPK controller  Serdiukov, memorandum to KPK (1961)</t>
  </si>
  <si>
    <t>KPK instructor Ivashura, “Spravka” to KPK (1961)</t>
  </si>
  <si>
    <t>KPK instructor Guliaev, , “Spravka” (1961)</t>
  </si>
  <si>
    <t>KPK controller Sudakov, “Spravka” to KPK (1961)</t>
  </si>
  <si>
    <t>KPK controller Kharitonov, “Spravka” (1961)</t>
  </si>
  <si>
    <t>KPK controller Morozov, memorandum to KPK (Nov. 14, 1961)</t>
  </si>
  <si>
    <t>KPK instructor Ivanin, “Spravka po zaiavleniiu chlenov KPSS Saigina I.P. i Ivashkina P.E.” (Dec. 27, 1961).</t>
  </si>
  <si>
    <t>KPK controller Kirillov, “Spravka” (1962)</t>
  </si>
  <si>
    <t>KPK instructor Gorbenko, “Spravka o rezul’tatakh proverki pis’ma v KPK chlena KPSS Anikina A.I.” (Jan. 29, 62)</t>
  </si>
  <si>
    <t>KPK instructor Urusov, memorandum to KPK (Feb. 13, 1962)</t>
  </si>
  <si>
    <t>KPK instructor Ivashura, “Spravka” to KPK (March 2, 1962)</t>
  </si>
  <si>
    <t>KPK instructor Gorbenko, “Spravka o rezul’tatakh proverki pis’ma (bez podpisi) iz gor. Gukovo, Rostovskoi oblasti” (1962)</t>
  </si>
  <si>
    <t>KPK instructor Gorbenko, instructor KPK, “Spravka o rezul’tatakh proverki pis’ma (bez podpisi) iz gor. Gukovo, Rostovskoi oblasti” (1962)</t>
  </si>
  <si>
    <t>KPK controller Kharitonov, “Spravka” (April 28, 1962)</t>
  </si>
  <si>
    <t>KPK instructor Sarafonov, “Spravka,” to KPK (May 21, 1962)</t>
  </si>
  <si>
    <t>KPK instructor Gorbenko, “Spravka po pis’mu v Komitet Partiinogo Kontrolia kommunistov Taganrogskoi partorganizatsii Solomakha N.K., Bondareva G.T., i Tsenenkova S.M.” (1962)</t>
  </si>
  <si>
    <t>KPK instructor Ivanin, “Spravka po anonimnomu pis’mu iz g. Serpukhov” (June 11, 1962).</t>
  </si>
  <si>
    <t>KPK controller Sudakov, “Spravka” (Aug. 23, 1962)</t>
  </si>
  <si>
    <t>KPK instructor Guliaev, “Spravka” (1962)</t>
  </si>
  <si>
    <t>KPK instructor Bondarev, “Spravka o rezul’tatakh proverki telegrammy, postupivshei v KPK pri TsK KPSS ot kolkhoznika sel’khozarteli imeni Zhdanova Kubinskogo raiona Azerbaidzhanskoi SSR Atamoglanova” (Nov. 14, 1962)</t>
  </si>
  <si>
    <t>KPK controller Smorodin, to KPK chair Shkiriatov (1953)</t>
  </si>
  <si>
    <t>KPK controller Khorin, “Spravka” (1959)</t>
  </si>
  <si>
    <t>KPK controller Vologzhanin, “Spravka” (1960)</t>
  </si>
  <si>
    <t>KPK controller Cherenov, “Spravka” (1960)</t>
  </si>
  <si>
    <t>KPK controller Gorbachev, “Spravka o rezul’tatakh proverki zaiavleniia Novikova iz Uiarskogo zernosovkhoza Krasnoiarskogo kraia” (1961)</t>
  </si>
  <si>
    <t>KPK instructor Ivanin, “Spravka po anonimnomu pis’mu, postupivshemu iz Lotoshinskogo raiona Moscovskoi oblasti” (1961)</t>
  </si>
  <si>
    <t>Khladprom production section chief engineer Gurinovich and SMU-80 proizvoditel' rabot Gusal'nikov</t>
  </si>
  <si>
    <t>File 1765, folios 86-87</t>
  </si>
  <si>
    <t>File 1765, folios 88-90</t>
  </si>
  <si>
    <t>File 1765, folios 91-92</t>
  </si>
  <si>
    <t>File 1765, folios 94-95</t>
  </si>
  <si>
    <t>File 1765, folio 99</t>
  </si>
  <si>
    <t>Female</t>
  </si>
  <si>
    <t>Shortfall-years</t>
  </si>
  <si>
    <t>Public loss %</t>
  </si>
  <si>
    <t>Public loss rubles</t>
  </si>
  <si>
    <t>Plan</t>
  </si>
  <si>
    <t>Public</t>
  </si>
  <si>
    <t>Loss rubles</t>
  </si>
  <si>
    <t>Max</t>
  </si>
  <si>
    <t>Jail sentences</t>
  </si>
  <si>
    <t>uzbek</t>
  </si>
  <si>
    <t>kazakh</t>
  </si>
  <si>
    <t>azer</t>
  </si>
  <si>
    <t>belo</t>
  </si>
  <si>
    <t>ukrain</t>
  </si>
  <si>
    <t>turkmen</t>
  </si>
  <si>
    <t>russia</t>
  </si>
  <si>
    <t>slav</t>
  </si>
  <si>
    <t>moldavia</t>
  </si>
  <si>
    <t>estonia</t>
  </si>
  <si>
    <t>latvia</t>
  </si>
  <si>
    <t>lithuania</t>
  </si>
  <si>
    <t>georgia</t>
  </si>
  <si>
    <t>armenia</t>
  </si>
  <si>
    <t>kirgiz</t>
  </si>
  <si>
    <t>tadzhik</t>
  </si>
  <si>
    <t>Slope</t>
  </si>
  <si>
    <t>Offense type</t>
  </si>
  <si>
    <t>Case</t>
  </si>
  <si>
    <t>closed</t>
  </si>
  <si>
    <t>Closed x</t>
  </si>
  <si>
    <t>Score</t>
  </si>
  <si>
    <t>Selfins</t>
  </si>
  <si>
    <t>Coins</t>
  </si>
  <si>
    <t>Fraud</t>
  </si>
  <si>
    <t>Joint</t>
  </si>
  <si>
    <t>Undefined</t>
  </si>
</sst>
</file>

<file path=xl/styles.xml><?xml version="1.0" encoding="utf-8"?>
<styleSheet xmlns="http://schemas.openxmlformats.org/spreadsheetml/2006/main">
  <numFmts count="1">
    <numFmt numFmtId="164" formatCode="0.0%"/>
  </numFmts>
  <fonts count="6">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8"/>
      <color indexed="81"/>
      <name val="Tahoma"/>
      <family val="2"/>
    </font>
    <font>
      <b/>
      <sz val="9"/>
      <color indexed="81"/>
      <name val="Tahoma"/>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1" fillId="0" borderId="0"/>
  </cellStyleXfs>
  <cellXfs count="25">
    <xf numFmtId="0" fontId="0" fillId="0" borderId="0" xfId="0"/>
    <xf numFmtId="0" fontId="0" fillId="0" borderId="0" xfId="0" applyNumberFormat="1"/>
    <xf numFmtId="0" fontId="0" fillId="0" borderId="0" xfId="0" applyAlignment="1">
      <alignment horizontal="left"/>
    </xf>
    <xf numFmtId="164" fontId="0" fillId="0" borderId="0" xfId="1" applyNumberFormat="1" applyFont="1"/>
    <xf numFmtId="0" fontId="0" fillId="2" borderId="0" xfId="0" quotePrefix="1" applyFill="1"/>
    <xf numFmtId="0" fontId="3" fillId="2" borderId="0" xfId="0" quotePrefix="1" applyFont="1" applyFill="1"/>
    <xf numFmtId="0" fontId="3" fillId="2" borderId="0" xfId="0" applyFont="1" applyFill="1" applyAlignment="1">
      <alignment horizontal="left"/>
    </xf>
    <xf numFmtId="0" fontId="3" fillId="2" borderId="0" xfId="0" applyFont="1" applyFill="1"/>
    <xf numFmtId="0" fontId="3" fillId="2" borderId="0" xfId="0" applyNumberFormat="1" applyFont="1" applyFill="1"/>
    <xf numFmtId="0" fontId="3" fillId="2" borderId="0" xfId="0" applyFont="1" applyFill="1" applyAlignment="1">
      <alignment horizontal="right"/>
    </xf>
    <xf numFmtId="0" fontId="0" fillId="0" borderId="0" xfId="0" applyNumberFormat="1" applyFont="1"/>
    <xf numFmtId="164" fontId="2" fillId="0" borderId="0" xfId="1" applyNumberFormat="1" applyFont="1"/>
    <xf numFmtId="0" fontId="0" fillId="0" borderId="0" xfId="0" applyFont="1"/>
    <xf numFmtId="0" fontId="0" fillId="3" borderId="0" xfId="0" applyFill="1" applyAlignment="1">
      <alignment horizontal="right"/>
    </xf>
    <xf numFmtId="0" fontId="0" fillId="3" borderId="0" xfId="0" quotePrefix="1" applyFill="1"/>
    <xf numFmtId="0" fontId="3" fillId="3" borderId="0" xfId="0" quotePrefix="1" applyFont="1" applyFill="1"/>
    <xf numFmtId="0" fontId="3" fillId="3" borderId="0" xfId="0" applyFont="1" applyFill="1"/>
    <xf numFmtId="0" fontId="3" fillId="3" borderId="0" xfId="0" applyFont="1" applyFill="1" applyAlignment="1">
      <alignment horizontal="left"/>
    </xf>
    <xf numFmtId="164" fontId="0" fillId="0" borderId="0" xfId="0" applyNumberFormat="1"/>
    <xf numFmtId="9" fontId="0" fillId="0" borderId="0" xfId="0" applyNumberFormat="1"/>
    <xf numFmtId="9" fontId="0" fillId="0" borderId="0" xfId="1" applyFont="1"/>
    <xf numFmtId="10" fontId="0" fillId="0" borderId="0" xfId="0" applyNumberFormat="1"/>
    <xf numFmtId="1" fontId="0" fillId="0" borderId="0" xfId="0" applyNumberFormat="1"/>
    <xf numFmtId="0" fontId="0" fillId="0" borderId="0" xfId="0" quotePrefix="1" applyNumberFormat="1"/>
    <xf numFmtId="1" fontId="0" fillId="0" borderId="0" xfId="0" applyNumberFormat="1" applyFont="1"/>
  </cellXfs>
  <cellStyles count="3">
    <cellStyle name="Normal" xfId="0" builtinId="0"/>
    <cellStyle name="Normal 2" xfId="2"/>
    <cellStyle name="Percent" xfId="1"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Q61"/>
  <sheetViews>
    <sheetView tabSelected="1"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6" style="2" bestFit="1" customWidth="1"/>
    <col min="2" max="2" width="6" style="2" customWidth="1"/>
    <col min="3" max="3" width="31.140625" style="2" customWidth="1"/>
    <col min="4" max="4" width="3.28515625" customWidth="1"/>
    <col min="5" max="5" width="5" customWidth="1"/>
    <col min="6" max="6" width="4.42578125" customWidth="1"/>
    <col min="7" max="7" width="4.140625" customWidth="1"/>
    <col min="8" max="8" width="5" customWidth="1"/>
    <col min="9" max="9" width="4.42578125" customWidth="1"/>
    <col min="10" max="10" width="3.28515625" customWidth="1"/>
    <col min="22" max="22" width="26.7109375" customWidth="1"/>
    <col min="23" max="24" width="6.42578125" customWidth="1"/>
    <col min="25" max="25" width="8.140625" bestFit="1" customWidth="1"/>
    <col min="26" max="26" width="7.7109375" bestFit="1" customWidth="1"/>
    <col min="27" max="27" width="5.85546875" bestFit="1" customWidth="1"/>
    <col min="28" max="28" width="4.85546875" bestFit="1" customWidth="1"/>
    <col min="29" max="29" width="7.5703125" bestFit="1" customWidth="1"/>
    <col min="30" max="30" width="8.7109375" bestFit="1" customWidth="1"/>
    <col min="31" max="31" width="3.28515625" customWidth="1"/>
    <col min="33" max="33" width="3.28515625" customWidth="1"/>
    <col min="36" max="36" width="9.42578125" bestFit="1" customWidth="1"/>
    <col min="37" max="37" width="9" bestFit="1" customWidth="1"/>
    <col min="38" max="38" width="3.28515625" customWidth="1"/>
    <col min="39" max="39" width="31" customWidth="1"/>
    <col min="43" max="43" width="3.28515625" customWidth="1"/>
  </cols>
  <sheetData>
    <row r="1" spans="1:43">
      <c r="A1" s="16" t="s">
        <v>1123</v>
      </c>
      <c r="B1" s="17"/>
      <c r="C1" s="17"/>
      <c r="D1" s="15" t="s">
        <v>830</v>
      </c>
      <c r="E1" s="16" t="s">
        <v>4</v>
      </c>
      <c r="F1" s="16"/>
      <c r="G1" s="16"/>
      <c r="H1" s="16"/>
      <c r="I1" s="16"/>
      <c r="J1" s="15" t="s">
        <v>830</v>
      </c>
      <c r="K1" s="16" t="s">
        <v>1015</v>
      </c>
      <c r="L1" s="16"/>
      <c r="M1" s="16"/>
      <c r="N1" s="16"/>
      <c r="O1" s="16"/>
      <c r="P1" s="16"/>
      <c r="Q1" s="16"/>
      <c r="R1" s="16"/>
      <c r="S1" s="16"/>
      <c r="T1" s="16"/>
      <c r="U1" s="16"/>
      <c r="V1" s="16"/>
      <c r="W1" s="16"/>
      <c r="X1" s="16"/>
      <c r="Y1" s="16"/>
      <c r="Z1" s="16"/>
      <c r="AA1" s="16"/>
      <c r="AB1" s="16"/>
      <c r="AC1" s="16"/>
      <c r="AD1" s="16"/>
      <c r="AE1" s="15"/>
      <c r="AF1" s="16" t="s">
        <v>1016</v>
      </c>
      <c r="AG1" s="15"/>
      <c r="AH1" s="16"/>
      <c r="AI1" s="16"/>
      <c r="AJ1" s="16"/>
      <c r="AK1" s="16" t="s">
        <v>1021</v>
      </c>
      <c r="AL1" s="15" t="s">
        <v>830</v>
      </c>
      <c r="AM1" s="16" t="s">
        <v>271</v>
      </c>
      <c r="AN1" s="16"/>
      <c r="AO1" s="16" t="s">
        <v>1411</v>
      </c>
      <c r="AP1" s="16"/>
      <c r="AQ1" s="16"/>
    </row>
    <row r="2" spans="1:43">
      <c r="A2" s="17" t="s">
        <v>262</v>
      </c>
      <c r="B2" s="17"/>
      <c r="C2" s="17"/>
      <c r="D2" s="15" t="s">
        <v>830</v>
      </c>
      <c r="E2" s="16" t="s">
        <v>1014</v>
      </c>
      <c r="F2" s="16" t="s">
        <v>747</v>
      </c>
      <c r="G2" s="16" t="s">
        <v>741</v>
      </c>
      <c r="H2" s="16" t="s">
        <v>12</v>
      </c>
      <c r="I2" s="16" t="s">
        <v>751</v>
      </c>
      <c r="J2" s="15" t="s">
        <v>830</v>
      </c>
      <c r="K2" s="16" t="s">
        <v>3</v>
      </c>
      <c r="L2" s="16" t="s">
        <v>1418</v>
      </c>
      <c r="M2" s="16" t="s">
        <v>1416</v>
      </c>
      <c r="N2" s="16" t="s">
        <v>1415</v>
      </c>
      <c r="O2" s="16" t="s">
        <v>1414</v>
      </c>
      <c r="P2" s="16" t="s">
        <v>1413</v>
      </c>
      <c r="Q2" s="16" t="s">
        <v>1412</v>
      </c>
      <c r="R2" s="16" t="s">
        <v>1417</v>
      </c>
      <c r="S2" s="16" t="s">
        <v>1419</v>
      </c>
      <c r="T2" s="16" t="s">
        <v>1011</v>
      </c>
      <c r="U2" s="16" t="s">
        <v>0</v>
      </c>
      <c r="V2" s="16" t="s">
        <v>1</v>
      </c>
      <c r="W2" s="16" t="s">
        <v>2</v>
      </c>
      <c r="X2" s="16" t="s">
        <v>1403</v>
      </c>
      <c r="Y2" s="7" t="s">
        <v>832</v>
      </c>
      <c r="Z2" s="7" t="s">
        <v>857</v>
      </c>
      <c r="AA2" s="7" t="s">
        <v>851</v>
      </c>
      <c r="AB2" s="7" t="s">
        <v>850</v>
      </c>
      <c r="AC2" s="7" t="s">
        <v>833</v>
      </c>
      <c r="AD2" s="7" t="s">
        <v>1025</v>
      </c>
      <c r="AE2" s="15"/>
      <c r="AF2" s="16" t="s">
        <v>1012</v>
      </c>
      <c r="AG2" s="15"/>
      <c r="AH2" s="16" t="s">
        <v>1017</v>
      </c>
      <c r="AI2" s="16" t="s">
        <v>1405</v>
      </c>
      <c r="AJ2" s="16" t="s">
        <v>1406</v>
      </c>
      <c r="AK2" s="16" t="s">
        <v>1022</v>
      </c>
      <c r="AL2" s="15" t="s">
        <v>830</v>
      </c>
      <c r="AM2" s="16" t="s">
        <v>1012</v>
      </c>
      <c r="AN2" s="16" t="s">
        <v>1013</v>
      </c>
      <c r="AO2" s="16" t="s">
        <v>1410</v>
      </c>
      <c r="AP2" s="16" t="s">
        <v>819</v>
      </c>
      <c r="AQ2" s="16"/>
    </row>
    <row r="3" spans="1:43">
      <c r="A3" s="2">
        <v>101</v>
      </c>
      <c r="B3" t="s">
        <v>1029</v>
      </c>
      <c r="C3" t="s">
        <v>1090</v>
      </c>
      <c r="D3" s="14" t="s">
        <v>830</v>
      </c>
      <c r="E3" t="s">
        <v>830</v>
      </c>
      <c r="F3" t="s">
        <v>830</v>
      </c>
      <c r="G3">
        <v>1</v>
      </c>
      <c r="H3" t="s">
        <v>830</v>
      </c>
      <c r="I3" t="s">
        <v>830</v>
      </c>
      <c r="J3" s="14" t="s">
        <v>830</v>
      </c>
      <c r="K3" t="s">
        <v>206</v>
      </c>
      <c r="L3">
        <v>1</v>
      </c>
      <c r="M3">
        <v>0</v>
      </c>
      <c r="N3">
        <v>0</v>
      </c>
      <c r="O3">
        <v>0</v>
      </c>
      <c r="P3">
        <v>0</v>
      </c>
      <c r="Q3">
        <v>0</v>
      </c>
      <c r="R3">
        <v>0</v>
      </c>
      <c r="S3">
        <f t="shared" ref="S3:S34" si="0">L3+M3+N3</f>
        <v>1</v>
      </c>
      <c r="T3">
        <v>1735</v>
      </c>
      <c r="U3" t="s">
        <v>5</v>
      </c>
      <c r="V3" t="s">
        <v>6</v>
      </c>
      <c r="W3">
        <f t="shared" ref="W3:W34" si="1">SUM(Y3:AD3)</f>
        <v>2</v>
      </c>
      <c r="X3">
        <v>2</v>
      </c>
      <c r="Y3">
        <v>2</v>
      </c>
      <c r="AE3" s="14" t="s">
        <v>830</v>
      </c>
      <c r="AF3" t="s">
        <v>7</v>
      </c>
      <c r="AG3" s="14" t="s">
        <v>830</v>
      </c>
      <c r="AJ3" s="22" t="s">
        <v>830</v>
      </c>
      <c r="AK3">
        <v>8847</v>
      </c>
      <c r="AL3" s="14" t="s">
        <v>830</v>
      </c>
      <c r="AM3" t="s">
        <v>8</v>
      </c>
      <c r="AN3" t="s">
        <v>830</v>
      </c>
      <c r="AO3">
        <v>2</v>
      </c>
      <c r="AP3">
        <v>4</v>
      </c>
      <c r="AQ3" s="13"/>
    </row>
    <row r="4" spans="1:43">
      <c r="A4" s="2">
        <v>102</v>
      </c>
      <c r="B4" t="s">
        <v>1030</v>
      </c>
      <c r="C4" t="s">
        <v>1090</v>
      </c>
      <c r="D4" s="14" t="s">
        <v>830</v>
      </c>
      <c r="E4" t="s">
        <v>830</v>
      </c>
      <c r="F4" t="s">
        <v>830</v>
      </c>
      <c r="G4" t="s">
        <v>830</v>
      </c>
      <c r="H4">
        <v>1</v>
      </c>
      <c r="I4" t="s">
        <v>830</v>
      </c>
      <c r="J4" s="14" t="s">
        <v>830</v>
      </c>
      <c r="K4" t="s">
        <v>11</v>
      </c>
      <c r="L4">
        <v>1</v>
      </c>
      <c r="M4">
        <v>0</v>
      </c>
      <c r="N4">
        <v>0</v>
      </c>
      <c r="O4">
        <v>0</v>
      </c>
      <c r="P4">
        <v>0</v>
      </c>
      <c r="Q4">
        <v>0</v>
      </c>
      <c r="R4">
        <v>0</v>
      </c>
      <c r="S4">
        <f t="shared" si="0"/>
        <v>1</v>
      </c>
      <c r="T4">
        <v>1000</v>
      </c>
      <c r="U4" t="s">
        <v>9</v>
      </c>
      <c r="V4" t="s">
        <v>10</v>
      </c>
      <c r="W4">
        <f t="shared" si="1"/>
        <v>8</v>
      </c>
      <c r="X4">
        <v>0</v>
      </c>
      <c r="Y4">
        <v>7</v>
      </c>
      <c r="AD4">
        <v>1</v>
      </c>
      <c r="AE4" s="14" t="s">
        <v>830</v>
      </c>
      <c r="AF4" t="s">
        <v>13</v>
      </c>
      <c r="AG4" s="14" t="s">
        <v>830</v>
      </c>
      <c r="AJ4" s="22" t="s">
        <v>830</v>
      </c>
      <c r="AK4">
        <v>400000</v>
      </c>
      <c r="AL4" s="14" t="s">
        <v>830</v>
      </c>
      <c r="AM4" t="s">
        <v>14</v>
      </c>
      <c r="AN4" t="s">
        <v>830</v>
      </c>
      <c r="AO4">
        <v>10</v>
      </c>
      <c r="AP4" t="s">
        <v>830</v>
      </c>
      <c r="AQ4" s="13"/>
    </row>
    <row r="5" spans="1:43">
      <c r="A5" s="2">
        <v>103</v>
      </c>
      <c r="B5" t="s">
        <v>1031</v>
      </c>
      <c r="C5" t="s">
        <v>1091</v>
      </c>
      <c r="D5" s="14" t="s">
        <v>830</v>
      </c>
      <c r="E5">
        <v>1</v>
      </c>
      <c r="F5" t="s">
        <v>830</v>
      </c>
      <c r="G5" t="s">
        <v>830</v>
      </c>
      <c r="H5" t="s">
        <v>830</v>
      </c>
      <c r="I5" t="s">
        <v>830</v>
      </c>
      <c r="J5" s="14" t="s">
        <v>830</v>
      </c>
      <c r="K5" t="s">
        <v>17</v>
      </c>
      <c r="L5">
        <v>0</v>
      </c>
      <c r="M5">
        <v>0</v>
      </c>
      <c r="N5">
        <v>0</v>
      </c>
      <c r="O5">
        <v>0</v>
      </c>
      <c r="P5">
        <v>0</v>
      </c>
      <c r="Q5">
        <v>1</v>
      </c>
      <c r="R5">
        <v>0</v>
      </c>
      <c r="S5">
        <f t="shared" si="0"/>
        <v>0</v>
      </c>
      <c r="T5">
        <v>2795</v>
      </c>
      <c r="U5" t="s">
        <v>15</v>
      </c>
      <c r="V5" t="s">
        <v>16</v>
      </c>
      <c r="W5">
        <f t="shared" si="1"/>
        <v>1</v>
      </c>
      <c r="X5">
        <v>0</v>
      </c>
      <c r="Y5">
        <v>1</v>
      </c>
      <c r="AE5" s="14" t="s">
        <v>830</v>
      </c>
      <c r="AF5" t="s">
        <v>18</v>
      </c>
      <c r="AG5" s="14" t="s">
        <v>830</v>
      </c>
      <c r="AJ5" s="22" t="s">
        <v>830</v>
      </c>
      <c r="AK5" t="s">
        <v>830</v>
      </c>
      <c r="AL5" s="14" t="s">
        <v>830</v>
      </c>
      <c r="AM5" t="s">
        <v>19</v>
      </c>
      <c r="AN5" t="s">
        <v>830</v>
      </c>
      <c r="AO5">
        <v>1.5</v>
      </c>
      <c r="AP5">
        <v>1.5</v>
      </c>
      <c r="AQ5" s="13"/>
    </row>
    <row r="6" spans="1:43">
      <c r="A6" s="2">
        <v>104</v>
      </c>
      <c r="B6" t="s">
        <v>1032</v>
      </c>
      <c r="C6" t="s">
        <v>1088</v>
      </c>
      <c r="D6" s="14" t="s">
        <v>830</v>
      </c>
      <c r="E6">
        <v>1</v>
      </c>
      <c r="F6" t="s">
        <v>830</v>
      </c>
      <c r="H6" t="s">
        <v>830</v>
      </c>
      <c r="I6" t="s">
        <v>830</v>
      </c>
      <c r="J6" s="14" t="s">
        <v>830</v>
      </c>
      <c r="K6" t="s">
        <v>22</v>
      </c>
      <c r="L6">
        <v>0</v>
      </c>
      <c r="M6">
        <v>0</v>
      </c>
      <c r="N6">
        <v>0</v>
      </c>
      <c r="O6">
        <v>0</v>
      </c>
      <c r="P6">
        <v>1</v>
      </c>
      <c r="Q6">
        <v>0</v>
      </c>
      <c r="R6">
        <v>0</v>
      </c>
      <c r="S6">
        <f t="shared" si="0"/>
        <v>0</v>
      </c>
      <c r="T6">
        <v>3115</v>
      </c>
      <c r="U6" t="s">
        <v>20</v>
      </c>
      <c r="V6" t="s">
        <v>21</v>
      </c>
      <c r="W6">
        <f t="shared" si="1"/>
        <v>1</v>
      </c>
      <c r="X6">
        <v>0</v>
      </c>
      <c r="Y6">
        <v>1</v>
      </c>
      <c r="AE6" s="14" t="s">
        <v>830</v>
      </c>
      <c r="AF6" t="s">
        <v>23</v>
      </c>
      <c r="AG6" s="14" t="s">
        <v>830</v>
      </c>
      <c r="AJ6" s="22" t="s">
        <v>830</v>
      </c>
      <c r="AK6" t="s">
        <v>830</v>
      </c>
      <c r="AL6" s="14" t="s">
        <v>830</v>
      </c>
      <c r="AM6" t="s">
        <v>24</v>
      </c>
      <c r="AN6" t="s">
        <v>830</v>
      </c>
      <c r="AO6">
        <v>2</v>
      </c>
      <c r="AP6">
        <v>2</v>
      </c>
      <c r="AQ6" s="13"/>
    </row>
    <row r="7" spans="1:43">
      <c r="A7" s="2">
        <v>105</v>
      </c>
      <c r="B7" t="s">
        <v>1033</v>
      </c>
      <c r="C7" t="s">
        <v>1092</v>
      </c>
      <c r="D7" s="14" t="s">
        <v>830</v>
      </c>
      <c r="E7" t="s">
        <v>830</v>
      </c>
      <c r="F7" t="s">
        <v>830</v>
      </c>
      <c r="G7">
        <v>1</v>
      </c>
      <c r="H7" t="s">
        <v>830</v>
      </c>
      <c r="I7" t="s">
        <v>830</v>
      </c>
      <c r="J7" s="14" t="s">
        <v>830</v>
      </c>
      <c r="K7" t="s">
        <v>22</v>
      </c>
      <c r="L7">
        <v>0</v>
      </c>
      <c r="M7">
        <v>0</v>
      </c>
      <c r="N7">
        <v>0</v>
      </c>
      <c r="O7">
        <v>0</v>
      </c>
      <c r="P7">
        <v>1</v>
      </c>
      <c r="Q7">
        <v>0</v>
      </c>
      <c r="R7">
        <v>0</v>
      </c>
      <c r="S7">
        <f t="shared" si="0"/>
        <v>0</v>
      </c>
      <c r="T7">
        <v>3115</v>
      </c>
      <c r="U7" t="s">
        <v>25</v>
      </c>
      <c r="V7" t="s">
        <v>26</v>
      </c>
      <c r="W7">
        <f t="shared" si="1"/>
        <v>1</v>
      </c>
      <c r="X7">
        <v>0</v>
      </c>
      <c r="Y7">
        <v>1</v>
      </c>
      <c r="AE7" s="14" t="s">
        <v>830</v>
      </c>
      <c r="AF7" t="s">
        <v>27</v>
      </c>
      <c r="AG7" s="14" t="s">
        <v>830</v>
      </c>
      <c r="AI7" s="3">
        <v>0.38834951456310679</v>
      </c>
      <c r="AJ7" s="22" t="s">
        <v>830</v>
      </c>
      <c r="AK7">
        <v>2323</v>
      </c>
      <c r="AL7" s="14" t="s">
        <v>830</v>
      </c>
      <c r="AM7" t="s">
        <v>28</v>
      </c>
      <c r="AN7" t="s">
        <v>830</v>
      </c>
      <c r="AO7">
        <v>6</v>
      </c>
      <c r="AP7">
        <v>6</v>
      </c>
      <c r="AQ7" s="13"/>
    </row>
    <row r="8" spans="1:43">
      <c r="A8" s="2">
        <v>106</v>
      </c>
      <c r="B8" t="s">
        <v>1034</v>
      </c>
      <c r="C8" t="s">
        <v>1093</v>
      </c>
      <c r="D8" s="14" t="s">
        <v>830</v>
      </c>
      <c r="E8" t="s">
        <v>830</v>
      </c>
      <c r="F8" t="s">
        <v>830</v>
      </c>
      <c r="G8">
        <v>1</v>
      </c>
      <c r="H8" t="s">
        <v>830</v>
      </c>
      <c r="I8" t="s">
        <v>830</v>
      </c>
      <c r="J8" s="14" t="s">
        <v>830</v>
      </c>
      <c r="K8" t="s">
        <v>31</v>
      </c>
      <c r="L8">
        <v>1</v>
      </c>
      <c r="M8">
        <v>0</v>
      </c>
      <c r="N8">
        <v>0</v>
      </c>
      <c r="O8">
        <v>0</v>
      </c>
      <c r="P8">
        <v>0</v>
      </c>
      <c r="Q8">
        <v>0</v>
      </c>
      <c r="R8">
        <v>0</v>
      </c>
      <c r="S8">
        <f t="shared" si="0"/>
        <v>1</v>
      </c>
      <c r="T8">
        <v>635</v>
      </c>
      <c r="U8" t="s">
        <v>29</v>
      </c>
      <c r="V8" t="s">
        <v>30</v>
      </c>
      <c r="W8">
        <f t="shared" si="1"/>
        <v>3</v>
      </c>
      <c r="X8">
        <v>0</v>
      </c>
      <c r="Y8">
        <v>3</v>
      </c>
      <c r="AE8" s="14" t="s">
        <v>830</v>
      </c>
      <c r="AF8" t="s">
        <v>32</v>
      </c>
      <c r="AG8" s="14" t="s">
        <v>830</v>
      </c>
      <c r="AJ8" s="22" t="s">
        <v>830</v>
      </c>
      <c r="AK8">
        <v>8390</v>
      </c>
      <c r="AL8" s="14" t="s">
        <v>830</v>
      </c>
      <c r="AM8" t="s">
        <v>33</v>
      </c>
      <c r="AN8" t="s">
        <v>830</v>
      </c>
      <c r="AO8">
        <v>2</v>
      </c>
      <c r="AP8">
        <v>4</v>
      </c>
      <c r="AQ8" s="13"/>
    </row>
    <row r="9" spans="1:43">
      <c r="A9" s="2">
        <v>107</v>
      </c>
      <c r="B9" t="s">
        <v>1035</v>
      </c>
      <c r="C9" t="s">
        <v>1094</v>
      </c>
      <c r="D9" s="14" t="s">
        <v>830</v>
      </c>
      <c r="E9" t="s">
        <v>830</v>
      </c>
      <c r="F9">
        <v>1</v>
      </c>
      <c r="G9" t="s">
        <v>830</v>
      </c>
      <c r="H9" t="s">
        <v>830</v>
      </c>
      <c r="I9" t="s">
        <v>830</v>
      </c>
      <c r="J9" s="14" t="s">
        <v>830</v>
      </c>
      <c r="K9" t="s">
        <v>36</v>
      </c>
      <c r="L9">
        <v>1</v>
      </c>
      <c r="M9">
        <v>0</v>
      </c>
      <c r="N9">
        <v>0</v>
      </c>
      <c r="O9">
        <v>0</v>
      </c>
      <c r="P9">
        <v>0</v>
      </c>
      <c r="Q9">
        <v>0</v>
      </c>
      <c r="R9">
        <v>0</v>
      </c>
      <c r="S9">
        <f t="shared" si="0"/>
        <v>1</v>
      </c>
      <c r="T9">
        <v>635</v>
      </c>
      <c r="U9" t="s">
        <v>34</v>
      </c>
      <c r="V9" t="s">
        <v>35</v>
      </c>
      <c r="W9">
        <f t="shared" si="1"/>
        <v>4</v>
      </c>
      <c r="X9">
        <v>0</v>
      </c>
      <c r="Y9">
        <v>4</v>
      </c>
      <c r="AE9" s="14" t="s">
        <v>830</v>
      </c>
      <c r="AF9" t="s">
        <v>227</v>
      </c>
      <c r="AG9" s="14" t="s">
        <v>830</v>
      </c>
      <c r="AJ9" s="22" t="s">
        <v>830</v>
      </c>
      <c r="AK9" t="s">
        <v>830</v>
      </c>
      <c r="AL9" s="14" t="s">
        <v>830</v>
      </c>
      <c r="AM9" t="s">
        <v>37</v>
      </c>
      <c r="AN9" t="s">
        <v>830</v>
      </c>
      <c r="AO9">
        <v>0</v>
      </c>
      <c r="AP9">
        <v>0</v>
      </c>
      <c r="AQ9" s="13"/>
    </row>
    <row r="10" spans="1:43">
      <c r="A10" s="2">
        <v>108</v>
      </c>
      <c r="B10" t="s">
        <v>1036</v>
      </c>
      <c r="C10" t="s">
        <v>1095</v>
      </c>
      <c r="D10" s="14" t="s">
        <v>830</v>
      </c>
      <c r="E10" t="s">
        <v>830</v>
      </c>
      <c r="F10" t="s">
        <v>830</v>
      </c>
      <c r="G10">
        <v>1</v>
      </c>
      <c r="H10" t="s">
        <v>830</v>
      </c>
      <c r="I10" t="s">
        <v>830</v>
      </c>
      <c r="J10" s="14" t="s">
        <v>830</v>
      </c>
      <c r="K10" t="s">
        <v>40</v>
      </c>
      <c r="L10">
        <v>0</v>
      </c>
      <c r="M10">
        <v>0</v>
      </c>
      <c r="N10">
        <v>0</v>
      </c>
      <c r="O10">
        <v>1</v>
      </c>
      <c r="P10">
        <v>0</v>
      </c>
      <c r="Q10">
        <v>0</v>
      </c>
      <c r="R10">
        <v>0</v>
      </c>
      <c r="S10">
        <f t="shared" si="0"/>
        <v>0</v>
      </c>
      <c r="T10">
        <v>1935</v>
      </c>
      <c r="U10" t="s">
        <v>38</v>
      </c>
      <c r="V10" t="s">
        <v>39</v>
      </c>
      <c r="W10">
        <f t="shared" si="1"/>
        <v>1</v>
      </c>
      <c r="X10">
        <v>0</v>
      </c>
      <c r="Y10">
        <v>1</v>
      </c>
      <c r="AE10" s="14" t="s">
        <v>830</v>
      </c>
      <c r="AF10" t="s">
        <v>41</v>
      </c>
      <c r="AG10" s="14" t="s">
        <v>830</v>
      </c>
      <c r="AJ10" s="22">
        <v>16833.575000000001</v>
      </c>
      <c r="AK10" t="s">
        <v>830</v>
      </c>
      <c r="AL10" s="14" t="s">
        <v>830</v>
      </c>
      <c r="AM10" t="s">
        <v>24</v>
      </c>
      <c r="AN10" t="s">
        <v>830</v>
      </c>
      <c r="AO10">
        <v>2</v>
      </c>
      <c r="AP10">
        <v>2</v>
      </c>
      <c r="AQ10" s="13"/>
    </row>
    <row r="11" spans="1:43">
      <c r="A11" s="2">
        <v>109</v>
      </c>
      <c r="B11" t="s">
        <v>1037</v>
      </c>
      <c r="C11" t="s">
        <v>1096</v>
      </c>
      <c r="D11" s="14" t="s">
        <v>830</v>
      </c>
      <c r="E11" t="s">
        <v>830</v>
      </c>
      <c r="F11" t="s">
        <v>830</v>
      </c>
      <c r="G11">
        <v>1</v>
      </c>
      <c r="H11" t="s">
        <v>830</v>
      </c>
      <c r="I11" t="s">
        <v>830</v>
      </c>
      <c r="J11" s="14" t="s">
        <v>830</v>
      </c>
      <c r="K11" t="s">
        <v>44</v>
      </c>
      <c r="L11">
        <v>0</v>
      </c>
      <c r="M11">
        <v>0</v>
      </c>
      <c r="N11">
        <v>0</v>
      </c>
      <c r="O11">
        <v>1</v>
      </c>
      <c r="P11">
        <v>0</v>
      </c>
      <c r="Q11">
        <v>0</v>
      </c>
      <c r="R11">
        <v>0</v>
      </c>
      <c r="S11">
        <f t="shared" si="0"/>
        <v>0</v>
      </c>
      <c r="T11">
        <v>1935</v>
      </c>
      <c r="U11" t="s">
        <v>42</v>
      </c>
      <c r="V11" t="s">
        <v>43</v>
      </c>
      <c r="W11">
        <f t="shared" si="1"/>
        <v>2</v>
      </c>
      <c r="X11">
        <v>0</v>
      </c>
      <c r="Y11">
        <v>2</v>
      </c>
      <c r="AE11" s="14" t="s">
        <v>830</v>
      </c>
      <c r="AF11" t="s">
        <v>45</v>
      </c>
      <c r="AG11" s="14" t="s">
        <v>830</v>
      </c>
      <c r="AH11" s="18">
        <v>1.0149999999999999</v>
      </c>
      <c r="AI11" s="18">
        <v>0.05</v>
      </c>
      <c r="AJ11" s="22" t="s">
        <v>830</v>
      </c>
      <c r="AK11">
        <v>12492</v>
      </c>
      <c r="AL11" s="14" t="s">
        <v>830</v>
      </c>
      <c r="AM11" t="s">
        <v>46</v>
      </c>
      <c r="AN11" t="s">
        <v>830</v>
      </c>
      <c r="AO11">
        <v>2</v>
      </c>
      <c r="AP11">
        <v>4</v>
      </c>
      <c r="AQ11" s="13"/>
    </row>
    <row r="12" spans="1:43">
      <c r="A12" s="2">
        <v>110</v>
      </c>
      <c r="B12" t="s">
        <v>1038</v>
      </c>
      <c r="C12" t="s">
        <v>1097</v>
      </c>
      <c r="D12" s="14" t="s">
        <v>830</v>
      </c>
      <c r="E12">
        <v>1</v>
      </c>
      <c r="F12" t="s">
        <v>830</v>
      </c>
      <c r="G12" t="s">
        <v>830</v>
      </c>
      <c r="H12" t="s">
        <v>830</v>
      </c>
      <c r="I12" t="s">
        <v>830</v>
      </c>
      <c r="J12" s="14" t="s">
        <v>830</v>
      </c>
      <c r="K12" t="s">
        <v>49</v>
      </c>
      <c r="L12">
        <v>1</v>
      </c>
      <c r="M12">
        <v>0</v>
      </c>
      <c r="N12">
        <v>0</v>
      </c>
      <c r="O12">
        <v>0</v>
      </c>
      <c r="P12">
        <v>0</v>
      </c>
      <c r="Q12">
        <v>0</v>
      </c>
      <c r="R12">
        <v>0</v>
      </c>
      <c r="S12">
        <f t="shared" si="0"/>
        <v>1</v>
      </c>
      <c r="T12">
        <v>2820</v>
      </c>
      <c r="U12" t="s">
        <v>47</v>
      </c>
      <c r="V12" t="s">
        <v>48</v>
      </c>
      <c r="W12">
        <f t="shared" si="1"/>
        <v>2</v>
      </c>
      <c r="X12">
        <v>0</v>
      </c>
      <c r="AA12">
        <v>1</v>
      </c>
      <c r="AB12">
        <v>1</v>
      </c>
      <c r="AE12" s="14" t="s">
        <v>830</v>
      </c>
      <c r="AF12" t="s">
        <v>50</v>
      </c>
      <c r="AG12" s="14" t="s">
        <v>830</v>
      </c>
      <c r="AJ12" s="22" t="s">
        <v>830</v>
      </c>
      <c r="AK12" t="s">
        <v>830</v>
      </c>
      <c r="AL12" s="14" t="s">
        <v>830</v>
      </c>
      <c r="AM12" t="s">
        <v>51</v>
      </c>
      <c r="AN12" t="s">
        <v>830</v>
      </c>
      <c r="AO12">
        <v>4</v>
      </c>
      <c r="AP12">
        <v>6</v>
      </c>
      <c r="AQ12" s="13"/>
    </row>
    <row r="13" spans="1:43">
      <c r="A13" s="2">
        <v>111</v>
      </c>
      <c r="B13" t="s">
        <v>1039</v>
      </c>
      <c r="C13" t="s">
        <v>1097</v>
      </c>
      <c r="D13" s="14" t="s">
        <v>830</v>
      </c>
      <c r="E13" t="s">
        <v>830</v>
      </c>
      <c r="F13" t="s">
        <v>830</v>
      </c>
      <c r="G13">
        <v>1</v>
      </c>
      <c r="H13" t="s">
        <v>830</v>
      </c>
      <c r="I13" t="s">
        <v>830</v>
      </c>
      <c r="J13" s="14" t="s">
        <v>830</v>
      </c>
      <c r="K13" t="s">
        <v>54</v>
      </c>
      <c r="L13">
        <v>1</v>
      </c>
      <c r="M13">
        <v>0</v>
      </c>
      <c r="N13">
        <v>0</v>
      </c>
      <c r="O13">
        <v>0</v>
      </c>
      <c r="P13">
        <v>0</v>
      </c>
      <c r="Q13">
        <v>0</v>
      </c>
      <c r="R13">
        <v>0</v>
      </c>
      <c r="S13">
        <f t="shared" si="0"/>
        <v>1</v>
      </c>
      <c r="T13">
        <v>1500</v>
      </c>
      <c r="U13" t="s">
        <v>52</v>
      </c>
      <c r="V13" t="s">
        <v>53</v>
      </c>
      <c r="W13">
        <f t="shared" si="1"/>
        <v>2</v>
      </c>
      <c r="X13">
        <v>0</v>
      </c>
      <c r="Y13">
        <v>2</v>
      </c>
      <c r="AE13" s="14" t="s">
        <v>830</v>
      </c>
      <c r="AF13" t="s">
        <v>55</v>
      </c>
      <c r="AG13" s="14" t="s">
        <v>830</v>
      </c>
      <c r="AJ13" s="22">
        <v>75604.799999999988</v>
      </c>
      <c r="AK13" t="s">
        <v>830</v>
      </c>
      <c r="AL13" s="14" t="s">
        <v>830</v>
      </c>
      <c r="AM13" t="s">
        <v>56</v>
      </c>
      <c r="AN13" t="s">
        <v>830</v>
      </c>
      <c r="AO13">
        <v>6</v>
      </c>
      <c r="AP13">
        <v>9</v>
      </c>
      <c r="AQ13" s="13"/>
    </row>
    <row r="14" spans="1:43">
      <c r="A14" s="2">
        <v>112</v>
      </c>
      <c r="B14" t="s">
        <v>1040</v>
      </c>
      <c r="C14" t="s">
        <v>1097</v>
      </c>
      <c r="D14" s="14" t="s">
        <v>830</v>
      </c>
      <c r="E14" t="s">
        <v>830</v>
      </c>
      <c r="F14" t="s">
        <v>830</v>
      </c>
      <c r="G14">
        <v>1</v>
      </c>
      <c r="H14" t="s">
        <v>830</v>
      </c>
      <c r="I14" t="s">
        <v>830</v>
      </c>
      <c r="J14" s="14" t="s">
        <v>830</v>
      </c>
      <c r="K14" t="s">
        <v>54</v>
      </c>
      <c r="L14">
        <v>1</v>
      </c>
      <c r="M14">
        <v>0</v>
      </c>
      <c r="N14">
        <v>0</v>
      </c>
      <c r="O14">
        <v>0</v>
      </c>
      <c r="P14">
        <v>0</v>
      </c>
      <c r="Q14">
        <v>0</v>
      </c>
      <c r="R14">
        <v>0</v>
      </c>
      <c r="S14">
        <f t="shared" si="0"/>
        <v>1</v>
      </c>
      <c r="T14">
        <v>1500</v>
      </c>
      <c r="U14" t="s">
        <v>57</v>
      </c>
      <c r="V14" t="s">
        <v>58</v>
      </c>
      <c r="W14">
        <f t="shared" si="1"/>
        <v>1</v>
      </c>
      <c r="X14">
        <v>0</v>
      </c>
      <c r="Y14">
        <v>1</v>
      </c>
      <c r="AE14" s="14" t="s">
        <v>830</v>
      </c>
      <c r="AF14" t="s">
        <v>59</v>
      </c>
      <c r="AG14" s="14" t="s">
        <v>830</v>
      </c>
      <c r="AJ14" s="22">
        <v>44699.679999999993</v>
      </c>
      <c r="AK14" t="s">
        <v>830</v>
      </c>
      <c r="AL14" s="14" t="s">
        <v>830</v>
      </c>
      <c r="AM14" t="s">
        <v>60</v>
      </c>
      <c r="AN14" t="s">
        <v>830</v>
      </c>
      <c r="AO14">
        <v>3</v>
      </c>
      <c r="AP14">
        <v>3</v>
      </c>
      <c r="AQ14" s="13"/>
    </row>
    <row r="15" spans="1:43">
      <c r="A15" s="2">
        <v>113</v>
      </c>
      <c r="B15" t="s">
        <v>1041</v>
      </c>
      <c r="C15" t="s">
        <v>1097</v>
      </c>
      <c r="D15" s="14" t="s">
        <v>830</v>
      </c>
      <c r="E15" t="s">
        <v>830</v>
      </c>
      <c r="F15">
        <v>1</v>
      </c>
      <c r="G15" t="s">
        <v>830</v>
      </c>
      <c r="H15" t="s">
        <v>830</v>
      </c>
      <c r="I15" t="s">
        <v>830</v>
      </c>
      <c r="J15" s="14" t="s">
        <v>830</v>
      </c>
      <c r="K15" t="s">
        <v>63</v>
      </c>
      <c r="L15">
        <v>1</v>
      </c>
      <c r="M15">
        <v>0</v>
      </c>
      <c r="N15">
        <v>0</v>
      </c>
      <c r="O15">
        <v>0</v>
      </c>
      <c r="P15">
        <v>0</v>
      </c>
      <c r="Q15">
        <v>0</v>
      </c>
      <c r="R15">
        <v>0</v>
      </c>
      <c r="S15">
        <f t="shared" si="0"/>
        <v>1</v>
      </c>
      <c r="T15">
        <v>1260</v>
      </c>
      <c r="U15" t="s">
        <v>61</v>
      </c>
      <c r="V15" t="s">
        <v>62</v>
      </c>
      <c r="W15">
        <f t="shared" si="1"/>
        <v>3</v>
      </c>
      <c r="X15">
        <v>0</v>
      </c>
      <c r="Y15">
        <v>3</v>
      </c>
      <c r="AE15" s="14" t="s">
        <v>830</v>
      </c>
      <c r="AF15" t="s">
        <v>64</v>
      </c>
      <c r="AG15" s="14" t="s">
        <v>830</v>
      </c>
      <c r="AI15" s="19">
        <v>0.7</v>
      </c>
      <c r="AJ15" s="22">
        <v>456451</v>
      </c>
      <c r="AK15" t="s">
        <v>830</v>
      </c>
      <c r="AL15" s="14" t="s">
        <v>830</v>
      </c>
      <c r="AM15" t="s">
        <v>65</v>
      </c>
      <c r="AN15" t="s">
        <v>830</v>
      </c>
      <c r="AO15">
        <v>10</v>
      </c>
      <c r="AP15">
        <v>30</v>
      </c>
      <c r="AQ15" s="13"/>
    </row>
    <row r="16" spans="1:43">
      <c r="A16" s="2">
        <v>114</v>
      </c>
      <c r="B16" t="s">
        <v>1042</v>
      </c>
      <c r="C16" t="s">
        <v>1097</v>
      </c>
      <c r="D16" s="14" t="s">
        <v>830</v>
      </c>
      <c r="E16" t="s">
        <v>830</v>
      </c>
      <c r="F16" t="s">
        <v>830</v>
      </c>
      <c r="G16">
        <v>1</v>
      </c>
      <c r="H16" t="s">
        <v>830</v>
      </c>
      <c r="I16" t="s">
        <v>830</v>
      </c>
      <c r="J16" s="14" t="s">
        <v>830</v>
      </c>
      <c r="K16" t="s">
        <v>68</v>
      </c>
      <c r="L16">
        <v>1</v>
      </c>
      <c r="M16">
        <v>0</v>
      </c>
      <c r="N16">
        <v>0</v>
      </c>
      <c r="O16">
        <v>0</v>
      </c>
      <c r="P16">
        <v>0</v>
      </c>
      <c r="Q16">
        <v>0</v>
      </c>
      <c r="R16">
        <v>0</v>
      </c>
      <c r="S16">
        <f t="shared" si="0"/>
        <v>1</v>
      </c>
      <c r="T16">
        <v>1500</v>
      </c>
      <c r="U16" t="s">
        <v>66</v>
      </c>
      <c r="V16" t="s">
        <v>67</v>
      </c>
      <c r="W16">
        <f t="shared" si="1"/>
        <v>6</v>
      </c>
      <c r="X16">
        <v>0</v>
      </c>
      <c r="Y16">
        <v>2</v>
      </c>
      <c r="AA16">
        <v>1</v>
      </c>
      <c r="AB16">
        <v>3</v>
      </c>
      <c r="AE16" s="14" t="s">
        <v>830</v>
      </c>
      <c r="AF16" t="s">
        <v>69</v>
      </c>
      <c r="AG16" s="14" t="s">
        <v>830</v>
      </c>
      <c r="AJ16" s="22" t="s">
        <v>830</v>
      </c>
      <c r="AK16" t="s">
        <v>830</v>
      </c>
      <c r="AL16" s="14" t="s">
        <v>830</v>
      </c>
      <c r="AM16" t="s">
        <v>263</v>
      </c>
      <c r="AN16" t="s">
        <v>830</v>
      </c>
      <c r="AO16">
        <v>5</v>
      </c>
      <c r="AP16">
        <v>17</v>
      </c>
      <c r="AQ16" s="13"/>
    </row>
    <row r="17" spans="1:43">
      <c r="A17" s="2">
        <v>115</v>
      </c>
      <c r="B17" t="s">
        <v>1043</v>
      </c>
      <c r="C17" t="s">
        <v>1097</v>
      </c>
      <c r="D17" s="14" t="s">
        <v>830</v>
      </c>
      <c r="E17" t="s">
        <v>830</v>
      </c>
      <c r="F17">
        <v>1</v>
      </c>
      <c r="G17" t="s">
        <v>830</v>
      </c>
      <c r="H17" t="s">
        <v>830</v>
      </c>
      <c r="I17" t="s">
        <v>830</v>
      </c>
      <c r="J17" s="14" t="s">
        <v>830</v>
      </c>
      <c r="K17" t="s">
        <v>31</v>
      </c>
      <c r="L17">
        <v>1</v>
      </c>
      <c r="M17">
        <v>0</v>
      </c>
      <c r="N17">
        <v>0</v>
      </c>
      <c r="O17">
        <v>0</v>
      </c>
      <c r="P17">
        <v>0</v>
      </c>
      <c r="Q17">
        <v>0</v>
      </c>
      <c r="R17">
        <v>0</v>
      </c>
      <c r="S17">
        <f t="shared" si="0"/>
        <v>1</v>
      </c>
      <c r="T17">
        <v>635</v>
      </c>
      <c r="U17" t="s">
        <v>70</v>
      </c>
      <c r="V17" t="s">
        <v>71</v>
      </c>
      <c r="W17">
        <f t="shared" si="1"/>
        <v>6</v>
      </c>
      <c r="X17">
        <v>0</v>
      </c>
      <c r="Y17">
        <v>6</v>
      </c>
      <c r="AE17" s="14" t="s">
        <v>830</v>
      </c>
      <c r="AF17" t="s">
        <v>72</v>
      </c>
      <c r="AG17" s="14" t="s">
        <v>830</v>
      </c>
      <c r="AJ17" s="22" t="s">
        <v>830</v>
      </c>
      <c r="AK17">
        <v>250098</v>
      </c>
      <c r="AL17" s="14" t="s">
        <v>830</v>
      </c>
      <c r="AM17" t="s">
        <v>73</v>
      </c>
      <c r="AN17">
        <v>1</v>
      </c>
      <c r="AO17">
        <v>10</v>
      </c>
      <c r="AP17" t="s">
        <v>830</v>
      </c>
      <c r="AQ17" s="13"/>
    </row>
    <row r="18" spans="1:43">
      <c r="A18" s="2">
        <v>116</v>
      </c>
      <c r="B18" t="s">
        <v>1044</v>
      </c>
      <c r="C18" t="s">
        <v>1097</v>
      </c>
      <c r="D18" s="14" t="s">
        <v>830</v>
      </c>
      <c r="E18" t="s">
        <v>830</v>
      </c>
      <c r="F18" t="s">
        <v>830</v>
      </c>
      <c r="G18">
        <v>1</v>
      </c>
      <c r="H18" t="s">
        <v>830</v>
      </c>
      <c r="I18" t="s">
        <v>830</v>
      </c>
      <c r="J18" s="14" t="s">
        <v>830</v>
      </c>
      <c r="K18" t="s">
        <v>76</v>
      </c>
      <c r="L18">
        <v>1</v>
      </c>
      <c r="M18">
        <v>0</v>
      </c>
      <c r="N18">
        <v>0</v>
      </c>
      <c r="O18">
        <v>0</v>
      </c>
      <c r="P18">
        <v>0</v>
      </c>
      <c r="Q18">
        <v>0</v>
      </c>
      <c r="R18">
        <v>0</v>
      </c>
      <c r="S18">
        <f t="shared" si="0"/>
        <v>1</v>
      </c>
      <c r="T18">
        <v>1</v>
      </c>
      <c r="U18" t="s">
        <v>74</v>
      </c>
      <c r="V18" t="s">
        <v>75</v>
      </c>
      <c r="W18">
        <f t="shared" si="1"/>
        <v>6</v>
      </c>
      <c r="X18">
        <v>0</v>
      </c>
      <c r="Y18">
        <v>6</v>
      </c>
      <c r="AE18" s="14" t="s">
        <v>830</v>
      </c>
      <c r="AF18" t="s">
        <v>77</v>
      </c>
      <c r="AG18" s="14" t="s">
        <v>830</v>
      </c>
      <c r="AJ18" s="22" t="s">
        <v>830</v>
      </c>
      <c r="AK18">
        <v>107726</v>
      </c>
      <c r="AL18" s="14" t="s">
        <v>830</v>
      </c>
      <c r="AM18" t="s">
        <v>78</v>
      </c>
      <c r="AN18" t="s">
        <v>830</v>
      </c>
      <c r="AO18">
        <v>10</v>
      </c>
      <c r="AP18" t="s">
        <v>830</v>
      </c>
      <c r="AQ18" s="13"/>
    </row>
    <row r="19" spans="1:43">
      <c r="A19" s="2">
        <v>117</v>
      </c>
      <c r="B19" t="s">
        <v>1045</v>
      </c>
      <c r="C19" t="s">
        <v>1098</v>
      </c>
      <c r="D19" s="14" t="s">
        <v>830</v>
      </c>
      <c r="E19" t="s">
        <v>830</v>
      </c>
      <c r="F19" t="s">
        <v>830</v>
      </c>
      <c r="G19">
        <v>1</v>
      </c>
      <c r="H19" t="s">
        <v>830</v>
      </c>
      <c r="I19" t="s">
        <v>830</v>
      </c>
      <c r="J19" s="14" t="s">
        <v>830</v>
      </c>
      <c r="K19" t="s">
        <v>81</v>
      </c>
      <c r="L19">
        <v>1</v>
      </c>
      <c r="M19">
        <v>0</v>
      </c>
      <c r="N19">
        <v>0</v>
      </c>
      <c r="O19">
        <v>0</v>
      </c>
      <c r="P19">
        <v>0</v>
      </c>
      <c r="Q19">
        <v>0</v>
      </c>
      <c r="R19">
        <v>0</v>
      </c>
      <c r="S19">
        <f t="shared" si="0"/>
        <v>1</v>
      </c>
      <c r="T19">
        <v>560</v>
      </c>
      <c r="U19" t="s">
        <v>79</v>
      </c>
      <c r="V19" t="s">
        <v>80</v>
      </c>
      <c r="W19">
        <f t="shared" si="1"/>
        <v>6</v>
      </c>
      <c r="X19">
        <v>0</v>
      </c>
      <c r="Y19">
        <v>6</v>
      </c>
      <c r="AE19" s="14" t="s">
        <v>830</v>
      </c>
      <c r="AF19" t="s">
        <v>82</v>
      </c>
      <c r="AG19" s="14" t="s">
        <v>830</v>
      </c>
      <c r="AJ19" s="22" t="s">
        <v>830</v>
      </c>
      <c r="AK19">
        <v>11580</v>
      </c>
      <c r="AL19" s="14" t="s">
        <v>830</v>
      </c>
      <c r="AM19" t="s">
        <v>83</v>
      </c>
      <c r="AN19" t="s">
        <v>830</v>
      </c>
      <c r="AO19" t="s">
        <v>830</v>
      </c>
      <c r="AP19" t="s">
        <v>830</v>
      </c>
      <c r="AQ19" s="13"/>
    </row>
    <row r="20" spans="1:43">
      <c r="A20" s="2">
        <v>118</v>
      </c>
      <c r="B20" t="s">
        <v>1046</v>
      </c>
      <c r="C20" t="s">
        <v>1098</v>
      </c>
      <c r="D20" s="14" t="s">
        <v>830</v>
      </c>
      <c r="E20" t="s">
        <v>830</v>
      </c>
      <c r="F20">
        <v>1</v>
      </c>
      <c r="G20" t="s">
        <v>830</v>
      </c>
      <c r="H20" t="s">
        <v>830</v>
      </c>
      <c r="I20" t="s">
        <v>830</v>
      </c>
      <c r="J20" s="14" t="s">
        <v>830</v>
      </c>
      <c r="K20" t="s">
        <v>31</v>
      </c>
      <c r="L20">
        <v>1</v>
      </c>
      <c r="M20">
        <v>0</v>
      </c>
      <c r="N20">
        <v>0</v>
      </c>
      <c r="O20">
        <v>0</v>
      </c>
      <c r="P20">
        <v>0</v>
      </c>
      <c r="Q20">
        <v>0</v>
      </c>
      <c r="R20">
        <v>0</v>
      </c>
      <c r="S20">
        <f t="shared" si="0"/>
        <v>1</v>
      </c>
      <c r="T20">
        <v>635</v>
      </c>
      <c r="U20" t="s">
        <v>84</v>
      </c>
      <c r="V20" t="s">
        <v>85</v>
      </c>
      <c r="W20">
        <f t="shared" si="1"/>
        <v>7</v>
      </c>
      <c r="X20">
        <v>0</v>
      </c>
      <c r="Y20">
        <v>7</v>
      </c>
      <c r="AE20" s="14" t="s">
        <v>830</v>
      </c>
      <c r="AF20" t="s">
        <v>1018</v>
      </c>
      <c r="AG20" s="14" t="s">
        <v>830</v>
      </c>
      <c r="AJ20" s="22">
        <v>64143</v>
      </c>
      <c r="AK20">
        <v>84104</v>
      </c>
      <c r="AL20" s="14" t="s">
        <v>830</v>
      </c>
      <c r="AM20" t="s">
        <v>86</v>
      </c>
      <c r="AN20" t="s">
        <v>830</v>
      </c>
      <c r="AO20">
        <v>10</v>
      </c>
      <c r="AP20" t="s">
        <v>830</v>
      </c>
      <c r="AQ20" s="13"/>
    </row>
    <row r="21" spans="1:43">
      <c r="A21" s="2">
        <v>119</v>
      </c>
      <c r="B21" t="s">
        <v>1047</v>
      </c>
      <c r="C21" t="s">
        <v>1099</v>
      </c>
      <c r="D21" s="14" t="s">
        <v>830</v>
      </c>
      <c r="E21">
        <v>1</v>
      </c>
      <c r="F21" t="s">
        <v>830</v>
      </c>
      <c r="G21" t="s">
        <v>830</v>
      </c>
      <c r="H21" t="s">
        <v>830</v>
      </c>
      <c r="I21" t="s">
        <v>830</v>
      </c>
      <c r="J21" s="14" t="s">
        <v>830</v>
      </c>
      <c r="K21" t="s">
        <v>89</v>
      </c>
      <c r="L21">
        <v>0</v>
      </c>
      <c r="M21">
        <v>0</v>
      </c>
      <c r="N21">
        <v>0</v>
      </c>
      <c r="O21">
        <v>0</v>
      </c>
      <c r="P21">
        <v>0</v>
      </c>
      <c r="Q21">
        <v>1</v>
      </c>
      <c r="R21">
        <v>0</v>
      </c>
      <c r="S21">
        <f t="shared" si="0"/>
        <v>0</v>
      </c>
      <c r="T21">
        <v>2795</v>
      </c>
      <c r="U21" t="s">
        <v>87</v>
      </c>
      <c r="V21" t="s">
        <v>88</v>
      </c>
      <c r="W21">
        <f t="shared" si="1"/>
        <v>1</v>
      </c>
      <c r="X21">
        <v>0</v>
      </c>
      <c r="Y21">
        <v>1</v>
      </c>
      <c r="AE21" s="14" t="s">
        <v>830</v>
      </c>
      <c r="AF21" t="s">
        <v>90</v>
      </c>
      <c r="AG21" s="14" t="s">
        <v>830</v>
      </c>
      <c r="AJ21" s="22" t="s">
        <v>830</v>
      </c>
      <c r="AK21" t="s">
        <v>830</v>
      </c>
      <c r="AL21" s="14" t="s">
        <v>830</v>
      </c>
      <c r="AM21" t="s">
        <v>60</v>
      </c>
      <c r="AN21" t="s">
        <v>830</v>
      </c>
      <c r="AO21">
        <v>3</v>
      </c>
      <c r="AP21">
        <v>3</v>
      </c>
      <c r="AQ21" s="13"/>
    </row>
    <row r="22" spans="1:43">
      <c r="A22" s="2">
        <v>120</v>
      </c>
      <c r="B22" t="s">
        <v>1048</v>
      </c>
      <c r="C22" t="s">
        <v>1100</v>
      </c>
      <c r="D22" s="14" t="s">
        <v>830</v>
      </c>
      <c r="E22">
        <v>1</v>
      </c>
      <c r="F22" t="s">
        <v>830</v>
      </c>
      <c r="G22" t="s">
        <v>830</v>
      </c>
      <c r="H22" t="s">
        <v>830</v>
      </c>
      <c r="I22" t="s">
        <v>830</v>
      </c>
      <c r="J22" s="14" t="s">
        <v>830</v>
      </c>
      <c r="K22" t="s">
        <v>93</v>
      </c>
      <c r="L22">
        <v>0</v>
      </c>
      <c r="M22">
        <v>0</v>
      </c>
      <c r="N22">
        <v>0</v>
      </c>
      <c r="O22">
        <v>0</v>
      </c>
      <c r="P22">
        <v>0</v>
      </c>
      <c r="Q22">
        <v>1</v>
      </c>
      <c r="R22">
        <v>0</v>
      </c>
      <c r="S22">
        <f t="shared" si="0"/>
        <v>0</v>
      </c>
      <c r="T22">
        <v>2795</v>
      </c>
      <c r="U22" t="s">
        <v>91</v>
      </c>
      <c r="V22" t="s">
        <v>92</v>
      </c>
      <c r="W22">
        <f t="shared" si="1"/>
        <v>2</v>
      </c>
      <c r="X22">
        <v>0</v>
      </c>
      <c r="Y22">
        <v>1</v>
      </c>
      <c r="AD22">
        <v>1</v>
      </c>
      <c r="AE22" s="14" t="s">
        <v>830</v>
      </c>
      <c r="AF22" t="s">
        <v>1019</v>
      </c>
      <c r="AG22" s="14" t="s">
        <v>830</v>
      </c>
      <c r="AJ22" s="22">
        <v>16500</v>
      </c>
      <c r="AK22">
        <v>10000</v>
      </c>
      <c r="AL22" s="14" t="s">
        <v>830</v>
      </c>
      <c r="AM22" t="s">
        <v>94</v>
      </c>
      <c r="AN22" t="s">
        <v>830</v>
      </c>
      <c r="AO22">
        <v>5</v>
      </c>
      <c r="AP22">
        <v>9</v>
      </c>
      <c r="AQ22" s="13"/>
    </row>
    <row r="23" spans="1:43">
      <c r="A23" s="2">
        <v>121</v>
      </c>
      <c r="B23" t="s">
        <v>1049</v>
      </c>
      <c r="C23" t="s">
        <v>1099</v>
      </c>
      <c r="D23" s="14" t="s">
        <v>830</v>
      </c>
      <c r="E23">
        <v>1</v>
      </c>
      <c r="F23" t="s">
        <v>830</v>
      </c>
      <c r="G23" t="s">
        <v>830</v>
      </c>
      <c r="H23" t="s">
        <v>830</v>
      </c>
      <c r="I23" t="s">
        <v>830</v>
      </c>
      <c r="J23" s="14" t="s">
        <v>830</v>
      </c>
      <c r="K23" t="s">
        <v>96</v>
      </c>
      <c r="L23">
        <v>0</v>
      </c>
      <c r="M23">
        <v>0</v>
      </c>
      <c r="N23">
        <v>0</v>
      </c>
      <c r="O23">
        <v>0</v>
      </c>
      <c r="P23">
        <v>0</v>
      </c>
      <c r="Q23">
        <v>1</v>
      </c>
      <c r="R23">
        <v>0</v>
      </c>
      <c r="S23">
        <f t="shared" si="0"/>
        <v>0</v>
      </c>
      <c r="T23">
        <v>2930</v>
      </c>
      <c r="U23" t="s">
        <v>95</v>
      </c>
      <c r="V23" t="s">
        <v>1024</v>
      </c>
      <c r="W23">
        <f t="shared" si="1"/>
        <v>4</v>
      </c>
      <c r="X23">
        <v>0</v>
      </c>
      <c r="Y23">
        <v>1</v>
      </c>
      <c r="AD23">
        <v>3</v>
      </c>
      <c r="AE23" s="14" t="s">
        <v>830</v>
      </c>
      <c r="AF23" t="s">
        <v>97</v>
      </c>
      <c r="AG23" s="14" t="s">
        <v>830</v>
      </c>
      <c r="AJ23" s="22" t="s">
        <v>830</v>
      </c>
      <c r="AK23">
        <v>17390</v>
      </c>
      <c r="AL23" s="14" t="s">
        <v>830</v>
      </c>
      <c r="AM23" t="s">
        <v>98</v>
      </c>
      <c r="AN23" t="s">
        <v>830</v>
      </c>
      <c r="AO23">
        <v>10</v>
      </c>
      <c r="AP23">
        <v>33</v>
      </c>
      <c r="AQ23" s="13"/>
    </row>
    <row r="24" spans="1:43">
      <c r="A24" s="2">
        <v>122</v>
      </c>
      <c r="B24" t="s">
        <v>1050</v>
      </c>
      <c r="C24" t="s">
        <v>1100</v>
      </c>
      <c r="D24" s="14" t="s">
        <v>830</v>
      </c>
      <c r="E24">
        <v>1</v>
      </c>
      <c r="F24" t="s">
        <v>830</v>
      </c>
      <c r="G24" t="s">
        <v>830</v>
      </c>
      <c r="H24" t="s">
        <v>830</v>
      </c>
      <c r="I24" t="s">
        <v>830</v>
      </c>
      <c r="J24" s="14" t="s">
        <v>830</v>
      </c>
      <c r="K24" t="s">
        <v>101</v>
      </c>
      <c r="L24">
        <v>0</v>
      </c>
      <c r="M24">
        <v>0</v>
      </c>
      <c r="N24">
        <v>0</v>
      </c>
      <c r="O24">
        <v>0</v>
      </c>
      <c r="P24">
        <v>0</v>
      </c>
      <c r="Q24">
        <v>1</v>
      </c>
      <c r="R24">
        <v>0</v>
      </c>
      <c r="S24">
        <f t="shared" si="0"/>
        <v>0</v>
      </c>
      <c r="T24">
        <v>2805</v>
      </c>
      <c r="U24" t="s">
        <v>99</v>
      </c>
      <c r="V24" t="s">
        <v>100</v>
      </c>
      <c r="W24">
        <f t="shared" si="1"/>
        <v>4</v>
      </c>
      <c r="X24">
        <v>0</v>
      </c>
      <c r="Y24">
        <v>2</v>
      </c>
      <c r="AD24">
        <v>2</v>
      </c>
      <c r="AE24" s="14" t="s">
        <v>830</v>
      </c>
      <c r="AF24" t="s">
        <v>102</v>
      </c>
      <c r="AG24" s="14" t="s">
        <v>830</v>
      </c>
      <c r="AI24" s="3">
        <v>3.6136461076744508E-3</v>
      </c>
      <c r="AJ24" s="22">
        <v>177</v>
      </c>
      <c r="AK24" t="s">
        <v>830</v>
      </c>
      <c r="AL24" s="14" t="s">
        <v>830</v>
      </c>
      <c r="AM24" t="s">
        <v>103</v>
      </c>
      <c r="AN24" t="s">
        <v>830</v>
      </c>
      <c r="AO24">
        <v>5</v>
      </c>
      <c r="AP24">
        <v>10.5</v>
      </c>
      <c r="AQ24" s="13"/>
    </row>
    <row r="25" spans="1:43">
      <c r="A25" s="2">
        <v>123</v>
      </c>
      <c r="B25" t="s">
        <v>1051</v>
      </c>
      <c r="C25" t="s">
        <v>1099</v>
      </c>
      <c r="D25" s="14" t="s">
        <v>830</v>
      </c>
      <c r="E25">
        <v>1</v>
      </c>
      <c r="F25" t="s">
        <v>830</v>
      </c>
      <c r="G25" t="s">
        <v>830</v>
      </c>
      <c r="H25" t="s">
        <v>830</v>
      </c>
      <c r="I25" t="s">
        <v>830</v>
      </c>
      <c r="J25" s="14" t="s">
        <v>830</v>
      </c>
      <c r="K25" t="s">
        <v>104</v>
      </c>
      <c r="L25">
        <v>0</v>
      </c>
      <c r="M25">
        <v>0</v>
      </c>
      <c r="N25">
        <v>0</v>
      </c>
      <c r="O25">
        <v>0</v>
      </c>
      <c r="P25">
        <v>0</v>
      </c>
      <c r="Q25">
        <v>1</v>
      </c>
      <c r="R25">
        <v>0</v>
      </c>
      <c r="S25">
        <f t="shared" si="0"/>
        <v>0</v>
      </c>
      <c r="T25">
        <v>2805</v>
      </c>
      <c r="U25" t="s">
        <v>267</v>
      </c>
      <c r="V25" t="s">
        <v>268</v>
      </c>
      <c r="W25">
        <f t="shared" si="1"/>
        <v>12</v>
      </c>
      <c r="X25">
        <v>0</v>
      </c>
      <c r="Y25">
        <v>8</v>
      </c>
      <c r="AB25">
        <v>1</v>
      </c>
      <c r="AD25">
        <v>3</v>
      </c>
      <c r="AE25" s="14" t="s">
        <v>830</v>
      </c>
      <c r="AF25" t="s">
        <v>269</v>
      </c>
      <c r="AG25" s="14" t="s">
        <v>830</v>
      </c>
      <c r="AJ25" s="22">
        <v>386100</v>
      </c>
      <c r="AK25">
        <v>121888.045</v>
      </c>
      <c r="AL25" s="14" t="s">
        <v>830</v>
      </c>
      <c r="AM25" t="s">
        <v>270</v>
      </c>
      <c r="AN25">
        <v>1</v>
      </c>
      <c r="AO25">
        <v>10</v>
      </c>
      <c r="AP25" t="s">
        <v>830</v>
      </c>
      <c r="AQ25" s="13"/>
    </row>
    <row r="26" spans="1:43">
      <c r="A26" s="2">
        <v>124</v>
      </c>
      <c r="B26" t="s">
        <v>1052</v>
      </c>
      <c r="C26" t="s">
        <v>1101</v>
      </c>
      <c r="D26" s="14" t="s">
        <v>830</v>
      </c>
      <c r="E26">
        <v>1</v>
      </c>
      <c r="F26" t="s">
        <v>830</v>
      </c>
      <c r="G26" t="s">
        <v>830</v>
      </c>
      <c r="H26" t="s">
        <v>830</v>
      </c>
      <c r="I26" t="s">
        <v>830</v>
      </c>
      <c r="J26" s="14" t="s">
        <v>830</v>
      </c>
      <c r="K26" t="s">
        <v>107</v>
      </c>
      <c r="L26">
        <v>0</v>
      </c>
      <c r="M26">
        <v>0</v>
      </c>
      <c r="N26">
        <v>0</v>
      </c>
      <c r="O26">
        <v>1</v>
      </c>
      <c r="P26">
        <v>0</v>
      </c>
      <c r="Q26">
        <v>0</v>
      </c>
      <c r="R26">
        <v>0</v>
      </c>
      <c r="S26">
        <f t="shared" si="0"/>
        <v>0</v>
      </c>
      <c r="T26">
        <v>1900</v>
      </c>
      <c r="U26" t="s">
        <v>105</v>
      </c>
      <c r="V26" t="s">
        <v>106</v>
      </c>
      <c r="W26">
        <f t="shared" si="1"/>
        <v>1</v>
      </c>
      <c r="X26">
        <v>0</v>
      </c>
      <c r="Y26">
        <v>1</v>
      </c>
      <c r="AE26" s="14" t="s">
        <v>830</v>
      </c>
      <c r="AF26" t="s">
        <v>108</v>
      </c>
      <c r="AG26" s="14" t="s">
        <v>830</v>
      </c>
      <c r="AJ26" s="22">
        <v>22425</v>
      </c>
      <c r="AK26" t="s">
        <v>830</v>
      </c>
      <c r="AL26" s="14" t="s">
        <v>830</v>
      </c>
      <c r="AM26" t="s">
        <v>109</v>
      </c>
      <c r="AN26" t="s">
        <v>830</v>
      </c>
      <c r="AO26">
        <v>3</v>
      </c>
      <c r="AP26">
        <v>3</v>
      </c>
      <c r="AQ26" s="13"/>
    </row>
    <row r="27" spans="1:43">
      <c r="A27" s="2">
        <v>125</v>
      </c>
      <c r="B27" t="s">
        <v>1053</v>
      </c>
      <c r="C27" t="s">
        <v>1102</v>
      </c>
      <c r="D27" s="14" t="s">
        <v>830</v>
      </c>
      <c r="E27">
        <v>1</v>
      </c>
      <c r="F27" t="s">
        <v>830</v>
      </c>
      <c r="G27" t="s">
        <v>830</v>
      </c>
      <c r="H27" t="s">
        <v>830</v>
      </c>
      <c r="I27" t="s">
        <v>830</v>
      </c>
      <c r="J27" s="14" t="s">
        <v>830</v>
      </c>
      <c r="K27" t="s">
        <v>112</v>
      </c>
      <c r="L27">
        <v>0</v>
      </c>
      <c r="M27">
        <v>0</v>
      </c>
      <c r="N27">
        <v>0</v>
      </c>
      <c r="O27">
        <v>1</v>
      </c>
      <c r="P27">
        <v>0</v>
      </c>
      <c r="Q27">
        <v>0</v>
      </c>
      <c r="R27">
        <v>0</v>
      </c>
      <c r="S27">
        <f t="shared" si="0"/>
        <v>0</v>
      </c>
      <c r="T27">
        <v>1935</v>
      </c>
      <c r="U27" t="s">
        <v>110</v>
      </c>
      <c r="V27" t="s">
        <v>111</v>
      </c>
      <c r="W27">
        <f t="shared" si="1"/>
        <v>2</v>
      </c>
      <c r="X27">
        <v>0</v>
      </c>
      <c r="Y27">
        <v>2</v>
      </c>
      <c r="AE27" s="14" t="s">
        <v>830</v>
      </c>
      <c r="AF27" t="s">
        <v>113</v>
      </c>
      <c r="AG27" s="14" t="s">
        <v>830</v>
      </c>
      <c r="AJ27" s="22">
        <v>2955.1800000000003</v>
      </c>
      <c r="AK27" t="s">
        <v>830</v>
      </c>
      <c r="AL27" s="14" t="s">
        <v>830</v>
      </c>
      <c r="AM27" t="s">
        <v>114</v>
      </c>
      <c r="AN27" t="s">
        <v>830</v>
      </c>
      <c r="AO27">
        <v>6</v>
      </c>
      <c r="AP27">
        <v>9</v>
      </c>
      <c r="AQ27" s="13"/>
    </row>
    <row r="28" spans="1:43">
      <c r="A28" s="2">
        <v>126</v>
      </c>
      <c r="B28" t="s">
        <v>1054</v>
      </c>
      <c r="C28" t="s">
        <v>1102</v>
      </c>
      <c r="D28" s="14" t="s">
        <v>830</v>
      </c>
      <c r="E28">
        <v>1</v>
      </c>
      <c r="F28" t="s">
        <v>830</v>
      </c>
      <c r="G28" t="s">
        <v>830</v>
      </c>
      <c r="H28" t="s">
        <v>830</v>
      </c>
      <c r="I28" t="s">
        <v>830</v>
      </c>
      <c r="J28" s="14" t="s">
        <v>830</v>
      </c>
      <c r="K28" t="s">
        <v>117</v>
      </c>
      <c r="L28">
        <v>0</v>
      </c>
      <c r="M28">
        <v>0</v>
      </c>
      <c r="N28">
        <v>0</v>
      </c>
      <c r="O28">
        <v>1</v>
      </c>
      <c r="P28">
        <v>0</v>
      </c>
      <c r="Q28">
        <v>0</v>
      </c>
      <c r="R28">
        <v>0</v>
      </c>
      <c r="S28">
        <f t="shared" si="0"/>
        <v>0</v>
      </c>
      <c r="T28">
        <v>1920</v>
      </c>
      <c r="U28" t="s">
        <v>115</v>
      </c>
      <c r="V28" t="s">
        <v>116</v>
      </c>
      <c r="W28">
        <f t="shared" si="1"/>
        <v>2</v>
      </c>
      <c r="X28">
        <v>0</v>
      </c>
      <c r="Y28">
        <v>2</v>
      </c>
      <c r="AE28" s="14" t="s">
        <v>830</v>
      </c>
      <c r="AF28" t="s">
        <v>118</v>
      </c>
      <c r="AG28" s="14" t="s">
        <v>830</v>
      </c>
      <c r="AI28" s="20">
        <v>0.29166666666666669</v>
      </c>
      <c r="AJ28" s="22" t="s">
        <v>830</v>
      </c>
      <c r="AK28">
        <v>20849</v>
      </c>
      <c r="AL28" s="14" t="s">
        <v>830</v>
      </c>
      <c r="AM28" t="s">
        <v>119</v>
      </c>
      <c r="AN28" t="s">
        <v>830</v>
      </c>
      <c r="AO28">
        <v>4</v>
      </c>
      <c r="AP28">
        <v>6</v>
      </c>
      <c r="AQ28" s="13"/>
    </row>
    <row r="29" spans="1:43">
      <c r="A29" s="2">
        <v>127</v>
      </c>
      <c r="B29" t="s">
        <v>1055</v>
      </c>
      <c r="C29" t="s">
        <v>1089</v>
      </c>
      <c r="D29" s="14" t="s">
        <v>830</v>
      </c>
      <c r="E29">
        <v>1</v>
      </c>
      <c r="F29" t="s">
        <v>830</v>
      </c>
      <c r="G29" t="s">
        <v>830</v>
      </c>
      <c r="H29" t="s">
        <v>830</v>
      </c>
      <c r="I29" t="s">
        <v>830</v>
      </c>
      <c r="J29" s="14" t="s">
        <v>830</v>
      </c>
      <c r="K29" t="s">
        <v>31</v>
      </c>
      <c r="L29">
        <v>1</v>
      </c>
      <c r="M29">
        <v>0</v>
      </c>
      <c r="N29">
        <v>0</v>
      </c>
      <c r="O29">
        <v>0</v>
      </c>
      <c r="P29">
        <v>0</v>
      </c>
      <c r="Q29">
        <v>0</v>
      </c>
      <c r="R29">
        <v>0</v>
      </c>
      <c r="S29">
        <f t="shared" si="0"/>
        <v>1</v>
      </c>
      <c r="T29">
        <v>635</v>
      </c>
      <c r="U29" t="s">
        <v>120</v>
      </c>
      <c r="V29" t="s">
        <v>121</v>
      </c>
      <c r="W29">
        <f t="shared" si="1"/>
        <v>2</v>
      </c>
      <c r="X29">
        <v>0</v>
      </c>
      <c r="Y29">
        <v>2</v>
      </c>
      <c r="AE29" s="14" t="s">
        <v>830</v>
      </c>
      <c r="AF29" t="s">
        <v>122</v>
      </c>
      <c r="AG29" s="14" t="s">
        <v>830</v>
      </c>
      <c r="AI29" s="20">
        <v>0.2413793103448276</v>
      </c>
      <c r="AJ29" s="22" t="s">
        <v>830</v>
      </c>
      <c r="AK29" t="s">
        <v>830</v>
      </c>
      <c r="AL29" s="14" t="s">
        <v>830</v>
      </c>
      <c r="AM29" t="s">
        <v>264</v>
      </c>
      <c r="AN29" t="s">
        <v>830</v>
      </c>
      <c r="AO29">
        <v>0</v>
      </c>
      <c r="AP29">
        <v>0</v>
      </c>
      <c r="AQ29" s="13"/>
    </row>
    <row r="30" spans="1:43">
      <c r="A30" s="2">
        <v>128</v>
      </c>
      <c r="B30" t="s">
        <v>1056</v>
      </c>
      <c r="C30" t="s">
        <v>1103</v>
      </c>
      <c r="D30" s="14" t="s">
        <v>830</v>
      </c>
      <c r="E30">
        <v>1</v>
      </c>
      <c r="F30" t="s">
        <v>830</v>
      </c>
      <c r="G30" t="s">
        <v>830</v>
      </c>
      <c r="H30" t="s">
        <v>830</v>
      </c>
      <c r="I30" t="s">
        <v>830</v>
      </c>
      <c r="J30" s="14" t="s">
        <v>830</v>
      </c>
      <c r="K30" t="s">
        <v>123</v>
      </c>
      <c r="L30">
        <v>0</v>
      </c>
      <c r="M30">
        <v>0</v>
      </c>
      <c r="N30">
        <v>1</v>
      </c>
      <c r="O30">
        <v>0</v>
      </c>
      <c r="P30">
        <v>0</v>
      </c>
      <c r="Q30">
        <v>0</v>
      </c>
      <c r="R30">
        <v>0</v>
      </c>
      <c r="S30">
        <f t="shared" si="0"/>
        <v>1</v>
      </c>
      <c r="T30">
        <v>675</v>
      </c>
      <c r="U30" t="s">
        <v>265</v>
      </c>
      <c r="V30" t="s">
        <v>1026</v>
      </c>
      <c r="W30">
        <f t="shared" si="1"/>
        <v>1</v>
      </c>
      <c r="X30">
        <v>0</v>
      </c>
      <c r="Y30">
        <v>1</v>
      </c>
      <c r="AE30" s="14" t="s">
        <v>830</v>
      </c>
      <c r="AF30" t="s">
        <v>1020</v>
      </c>
      <c r="AG30" s="14" t="s">
        <v>830</v>
      </c>
      <c r="AI30" s="20">
        <v>0.56000000000000005</v>
      </c>
      <c r="AJ30" s="22">
        <v>198.03</v>
      </c>
      <c r="AK30" t="s">
        <v>830</v>
      </c>
      <c r="AL30" s="14" t="s">
        <v>830</v>
      </c>
      <c r="AM30" t="s">
        <v>124</v>
      </c>
      <c r="AN30" t="s">
        <v>830</v>
      </c>
      <c r="AO30">
        <v>2</v>
      </c>
      <c r="AP30">
        <v>2</v>
      </c>
      <c r="AQ30" s="13"/>
    </row>
    <row r="31" spans="1:43">
      <c r="A31" s="2">
        <v>129</v>
      </c>
      <c r="B31" t="s">
        <v>1057</v>
      </c>
      <c r="C31" t="s">
        <v>1104</v>
      </c>
      <c r="D31" s="14" t="s">
        <v>830</v>
      </c>
      <c r="E31" t="s">
        <v>830</v>
      </c>
      <c r="F31" t="s">
        <v>830</v>
      </c>
      <c r="G31">
        <v>1</v>
      </c>
      <c r="H31" t="s">
        <v>830</v>
      </c>
      <c r="I31" t="s">
        <v>830</v>
      </c>
      <c r="J31" s="14" t="s">
        <v>830</v>
      </c>
      <c r="K31" t="s">
        <v>127</v>
      </c>
      <c r="L31">
        <v>0</v>
      </c>
      <c r="M31">
        <v>1</v>
      </c>
      <c r="N31">
        <v>0</v>
      </c>
      <c r="O31">
        <v>0</v>
      </c>
      <c r="P31">
        <v>0</v>
      </c>
      <c r="Q31">
        <v>0</v>
      </c>
      <c r="R31">
        <v>0</v>
      </c>
      <c r="S31">
        <f t="shared" si="0"/>
        <v>1</v>
      </c>
      <c r="T31">
        <v>1055</v>
      </c>
      <c r="U31" t="s">
        <v>125</v>
      </c>
      <c r="V31" t="s">
        <v>126</v>
      </c>
      <c r="W31">
        <f t="shared" si="1"/>
        <v>1</v>
      </c>
      <c r="X31">
        <v>0</v>
      </c>
      <c r="Y31">
        <v>1</v>
      </c>
      <c r="AE31" s="14" t="s">
        <v>830</v>
      </c>
      <c r="AF31" t="s">
        <v>128</v>
      </c>
      <c r="AG31" s="14" t="s">
        <v>830</v>
      </c>
      <c r="AJ31" s="22" t="s">
        <v>830</v>
      </c>
      <c r="AK31" t="s">
        <v>830</v>
      </c>
      <c r="AL31" s="14" t="s">
        <v>830</v>
      </c>
      <c r="AM31" t="s">
        <v>124</v>
      </c>
      <c r="AN31" t="s">
        <v>830</v>
      </c>
      <c r="AO31">
        <v>2</v>
      </c>
      <c r="AP31">
        <v>2</v>
      </c>
      <c r="AQ31" s="13"/>
    </row>
    <row r="32" spans="1:43">
      <c r="A32" s="2">
        <v>130</v>
      </c>
      <c r="B32" t="s">
        <v>1058</v>
      </c>
      <c r="C32" t="s">
        <v>1105</v>
      </c>
      <c r="D32" s="14" t="s">
        <v>830</v>
      </c>
      <c r="E32">
        <v>1</v>
      </c>
      <c r="F32" t="s">
        <v>830</v>
      </c>
      <c r="G32" t="s">
        <v>830</v>
      </c>
      <c r="H32" t="s">
        <v>830</v>
      </c>
      <c r="I32" t="s">
        <v>830</v>
      </c>
      <c r="J32" s="14" t="s">
        <v>830</v>
      </c>
      <c r="K32" t="s">
        <v>131</v>
      </c>
      <c r="L32">
        <v>0</v>
      </c>
      <c r="M32">
        <v>0</v>
      </c>
      <c r="N32">
        <v>0</v>
      </c>
      <c r="O32">
        <v>0</v>
      </c>
      <c r="P32">
        <v>0</v>
      </c>
      <c r="Q32">
        <v>0</v>
      </c>
      <c r="R32">
        <v>1</v>
      </c>
      <c r="S32">
        <f t="shared" si="0"/>
        <v>0</v>
      </c>
      <c r="T32">
        <v>2515</v>
      </c>
      <c r="U32" t="s">
        <v>129</v>
      </c>
      <c r="V32" t="s">
        <v>130</v>
      </c>
      <c r="W32">
        <f t="shared" si="1"/>
        <v>1</v>
      </c>
      <c r="X32">
        <v>0</v>
      </c>
      <c r="Y32">
        <v>1</v>
      </c>
      <c r="AE32" s="14" t="s">
        <v>830</v>
      </c>
      <c r="AF32" t="s">
        <v>132</v>
      </c>
      <c r="AG32" s="14" t="s">
        <v>830</v>
      </c>
      <c r="AJ32" s="22">
        <v>18427.5</v>
      </c>
      <c r="AK32" t="s">
        <v>830</v>
      </c>
      <c r="AL32" s="14" t="s">
        <v>830</v>
      </c>
      <c r="AM32" t="s">
        <v>124</v>
      </c>
      <c r="AN32" t="s">
        <v>830</v>
      </c>
      <c r="AO32">
        <v>2</v>
      </c>
      <c r="AP32">
        <v>2</v>
      </c>
      <c r="AQ32" s="13"/>
    </row>
    <row r="33" spans="1:43">
      <c r="A33" s="2">
        <v>131</v>
      </c>
      <c r="B33" t="s">
        <v>1059</v>
      </c>
      <c r="C33" t="s">
        <v>1105</v>
      </c>
      <c r="D33" s="14" t="s">
        <v>830</v>
      </c>
      <c r="E33" t="s">
        <v>830</v>
      </c>
      <c r="F33" t="s">
        <v>830</v>
      </c>
      <c r="G33">
        <v>1</v>
      </c>
      <c r="H33" t="s">
        <v>830</v>
      </c>
      <c r="I33" t="s">
        <v>830</v>
      </c>
      <c r="J33" s="14" t="s">
        <v>830</v>
      </c>
      <c r="K33" t="s">
        <v>131</v>
      </c>
      <c r="L33">
        <v>0</v>
      </c>
      <c r="M33">
        <v>0</v>
      </c>
      <c r="N33">
        <v>0</v>
      </c>
      <c r="O33">
        <v>0</v>
      </c>
      <c r="P33">
        <v>0</v>
      </c>
      <c r="Q33">
        <v>0</v>
      </c>
      <c r="R33">
        <v>1</v>
      </c>
      <c r="S33">
        <f t="shared" si="0"/>
        <v>0</v>
      </c>
      <c r="T33">
        <v>2515</v>
      </c>
      <c r="U33" t="s">
        <v>133</v>
      </c>
      <c r="V33" t="s">
        <v>134</v>
      </c>
      <c r="W33">
        <f t="shared" si="1"/>
        <v>1</v>
      </c>
      <c r="X33">
        <v>0</v>
      </c>
      <c r="Y33">
        <v>1</v>
      </c>
      <c r="AE33" s="14" t="s">
        <v>830</v>
      </c>
      <c r="AF33" t="s">
        <v>135</v>
      </c>
      <c r="AG33" s="14" t="s">
        <v>830</v>
      </c>
      <c r="AJ33" s="22">
        <v>41000</v>
      </c>
      <c r="AK33" t="s">
        <v>830</v>
      </c>
      <c r="AL33" s="14" t="s">
        <v>830</v>
      </c>
      <c r="AM33" t="s">
        <v>136</v>
      </c>
      <c r="AN33" t="s">
        <v>830</v>
      </c>
      <c r="AO33">
        <v>4</v>
      </c>
      <c r="AP33">
        <v>4</v>
      </c>
      <c r="AQ33" s="13"/>
    </row>
    <row r="34" spans="1:43">
      <c r="A34" s="2">
        <v>132</v>
      </c>
      <c r="B34" t="s">
        <v>1060</v>
      </c>
      <c r="C34" t="s">
        <v>1106</v>
      </c>
      <c r="D34" s="14" t="s">
        <v>830</v>
      </c>
      <c r="E34">
        <v>1</v>
      </c>
      <c r="F34" t="s">
        <v>830</v>
      </c>
      <c r="G34" t="s">
        <v>830</v>
      </c>
      <c r="H34" t="s">
        <v>830</v>
      </c>
      <c r="I34" t="s">
        <v>830</v>
      </c>
      <c r="J34" s="14" t="s">
        <v>830</v>
      </c>
      <c r="K34" t="s">
        <v>139</v>
      </c>
      <c r="L34">
        <v>0</v>
      </c>
      <c r="M34">
        <v>0</v>
      </c>
      <c r="N34">
        <v>0</v>
      </c>
      <c r="O34">
        <v>0</v>
      </c>
      <c r="P34">
        <v>0</v>
      </c>
      <c r="Q34">
        <v>0</v>
      </c>
      <c r="R34">
        <v>1</v>
      </c>
      <c r="S34">
        <f t="shared" si="0"/>
        <v>0</v>
      </c>
      <c r="T34">
        <v>2515</v>
      </c>
      <c r="U34" t="s">
        <v>137</v>
      </c>
      <c r="V34" t="s">
        <v>138</v>
      </c>
      <c r="W34">
        <f t="shared" si="1"/>
        <v>2</v>
      </c>
      <c r="X34">
        <v>0</v>
      </c>
      <c r="AD34">
        <v>2</v>
      </c>
      <c r="AE34" s="14" t="s">
        <v>830</v>
      </c>
      <c r="AF34" t="s">
        <v>140</v>
      </c>
      <c r="AG34" s="14" t="s">
        <v>830</v>
      </c>
      <c r="AJ34" s="22">
        <v>6900</v>
      </c>
      <c r="AK34" t="s">
        <v>830</v>
      </c>
      <c r="AL34" s="14" t="s">
        <v>830</v>
      </c>
      <c r="AM34" t="s">
        <v>141</v>
      </c>
      <c r="AN34" t="s">
        <v>830</v>
      </c>
      <c r="AO34">
        <v>10</v>
      </c>
      <c r="AP34">
        <v>20</v>
      </c>
      <c r="AQ34" s="13"/>
    </row>
    <row r="35" spans="1:43">
      <c r="A35" s="2">
        <v>133</v>
      </c>
      <c r="B35" t="s">
        <v>1061</v>
      </c>
      <c r="C35" t="s">
        <v>1106</v>
      </c>
      <c r="D35" s="14" t="s">
        <v>830</v>
      </c>
      <c r="E35">
        <v>1</v>
      </c>
      <c r="F35" t="s">
        <v>830</v>
      </c>
      <c r="G35" t="s">
        <v>830</v>
      </c>
      <c r="H35" t="s">
        <v>830</v>
      </c>
      <c r="I35" t="s">
        <v>830</v>
      </c>
      <c r="J35" s="14" t="s">
        <v>830</v>
      </c>
      <c r="K35" t="s">
        <v>139</v>
      </c>
      <c r="L35">
        <v>0</v>
      </c>
      <c r="M35">
        <v>0</v>
      </c>
      <c r="N35">
        <v>0</v>
      </c>
      <c r="O35">
        <v>0</v>
      </c>
      <c r="P35">
        <v>0</v>
      </c>
      <c r="Q35">
        <v>0</v>
      </c>
      <c r="R35">
        <v>1</v>
      </c>
      <c r="S35">
        <f t="shared" ref="S35:S61" si="2">L35+M35+N35</f>
        <v>0</v>
      </c>
      <c r="T35">
        <v>2515</v>
      </c>
      <c r="U35" t="s">
        <v>142</v>
      </c>
      <c r="V35" t="s">
        <v>143</v>
      </c>
      <c r="W35">
        <f t="shared" ref="W35:W61" si="3">SUM(Y35:AD35)</f>
        <v>3</v>
      </c>
      <c r="X35">
        <v>0</v>
      </c>
      <c r="Y35">
        <v>2</v>
      </c>
      <c r="AD35">
        <v>1</v>
      </c>
      <c r="AE35" s="14" t="s">
        <v>830</v>
      </c>
      <c r="AF35" t="s">
        <v>144</v>
      </c>
      <c r="AG35" s="14" t="s">
        <v>830</v>
      </c>
      <c r="AJ35" s="22">
        <v>224400</v>
      </c>
      <c r="AK35">
        <v>130000</v>
      </c>
      <c r="AL35" s="14" t="s">
        <v>830</v>
      </c>
      <c r="AM35" t="s">
        <v>145</v>
      </c>
      <c r="AN35">
        <v>1</v>
      </c>
      <c r="AO35">
        <v>10</v>
      </c>
      <c r="AP35" t="s">
        <v>830</v>
      </c>
      <c r="AQ35" s="13"/>
    </row>
    <row r="36" spans="1:43">
      <c r="A36" s="2">
        <v>134</v>
      </c>
      <c r="B36" t="s">
        <v>1062</v>
      </c>
      <c r="C36" t="s">
        <v>1105</v>
      </c>
      <c r="D36" s="14" t="s">
        <v>830</v>
      </c>
      <c r="E36">
        <v>1</v>
      </c>
      <c r="F36" t="s">
        <v>830</v>
      </c>
      <c r="G36" t="s">
        <v>830</v>
      </c>
      <c r="H36" t="s">
        <v>830</v>
      </c>
      <c r="I36" t="s">
        <v>830</v>
      </c>
      <c r="J36" s="14" t="s">
        <v>830</v>
      </c>
      <c r="K36" t="s">
        <v>148</v>
      </c>
      <c r="L36">
        <v>0</v>
      </c>
      <c r="M36">
        <v>0</v>
      </c>
      <c r="N36">
        <v>0</v>
      </c>
      <c r="O36">
        <v>0</v>
      </c>
      <c r="P36">
        <v>0</v>
      </c>
      <c r="Q36">
        <v>0</v>
      </c>
      <c r="R36">
        <v>1</v>
      </c>
      <c r="S36">
        <f t="shared" si="2"/>
        <v>0</v>
      </c>
      <c r="T36">
        <v>2515</v>
      </c>
      <c r="U36" t="s">
        <v>146</v>
      </c>
      <c r="V36" t="s">
        <v>147</v>
      </c>
      <c r="W36">
        <f t="shared" si="3"/>
        <v>6</v>
      </c>
      <c r="X36">
        <v>2</v>
      </c>
      <c r="Y36">
        <v>3</v>
      </c>
      <c r="AD36">
        <v>3</v>
      </c>
      <c r="AE36" s="14" t="s">
        <v>830</v>
      </c>
      <c r="AF36" t="s">
        <v>149</v>
      </c>
      <c r="AG36" s="14" t="s">
        <v>830</v>
      </c>
      <c r="AJ36" s="22">
        <v>20572.5</v>
      </c>
      <c r="AK36">
        <v>107457.8</v>
      </c>
      <c r="AL36" s="14" t="s">
        <v>830</v>
      </c>
      <c r="AM36" t="s">
        <v>150</v>
      </c>
      <c r="AN36">
        <v>1</v>
      </c>
      <c r="AO36">
        <v>10</v>
      </c>
      <c r="AP36" t="s">
        <v>830</v>
      </c>
      <c r="AQ36" s="13"/>
    </row>
    <row r="37" spans="1:43">
      <c r="A37" s="2">
        <v>135</v>
      </c>
      <c r="B37" t="s">
        <v>1063</v>
      </c>
      <c r="C37" t="s">
        <v>1107</v>
      </c>
      <c r="D37" s="14" t="s">
        <v>830</v>
      </c>
      <c r="E37" t="s">
        <v>830</v>
      </c>
      <c r="F37" t="s">
        <v>830</v>
      </c>
      <c r="G37" t="s">
        <v>830</v>
      </c>
      <c r="H37">
        <v>1</v>
      </c>
      <c r="I37" t="s">
        <v>830</v>
      </c>
      <c r="J37" s="14" t="s">
        <v>830</v>
      </c>
      <c r="K37" t="s">
        <v>153</v>
      </c>
      <c r="L37">
        <v>1</v>
      </c>
      <c r="M37">
        <v>0</v>
      </c>
      <c r="N37">
        <v>0</v>
      </c>
      <c r="O37">
        <v>0</v>
      </c>
      <c r="P37">
        <v>0</v>
      </c>
      <c r="Q37">
        <v>0</v>
      </c>
      <c r="R37">
        <v>0</v>
      </c>
      <c r="S37">
        <f t="shared" si="2"/>
        <v>1</v>
      </c>
      <c r="T37">
        <v>2240</v>
      </c>
      <c r="U37" t="s">
        <v>151</v>
      </c>
      <c r="V37" t="s">
        <v>152</v>
      </c>
      <c r="W37">
        <f t="shared" si="3"/>
        <v>1</v>
      </c>
      <c r="X37">
        <v>0</v>
      </c>
      <c r="Y37">
        <v>1</v>
      </c>
      <c r="AE37" s="14" t="s">
        <v>830</v>
      </c>
      <c r="AF37" t="s">
        <v>154</v>
      </c>
      <c r="AG37" s="14" t="s">
        <v>830</v>
      </c>
      <c r="AJ37" s="22" t="s">
        <v>830</v>
      </c>
      <c r="AK37" t="s">
        <v>830</v>
      </c>
      <c r="AL37" s="14" t="s">
        <v>830</v>
      </c>
      <c r="AM37" t="s">
        <v>155</v>
      </c>
      <c r="AN37" t="s">
        <v>830</v>
      </c>
      <c r="AO37">
        <v>0</v>
      </c>
      <c r="AP37">
        <v>0</v>
      </c>
      <c r="AQ37" s="13"/>
    </row>
    <row r="38" spans="1:43">
      <c r="A38" s="2">
        <v>136</v>
      </c>
      <c r="B38" t="s">
        <v>1064</v>
      </c>
      <c r="C38" t="s">
        <v>1107</v>
      </c>
      <c r="D38" s="14" t="s">
        <v>830</v>
      </c>
      <c r="E38" t="s">
        <v>830</v>
      </c>
      <c r="F38" t="s">
        <v>830</v>
      </c>
      <c r="G38">
        <v>1</v>
      </c>
      <c r="H38" t="s">
        <v>830</v>
      </c>
      <c r="I38" t="s">
        <v>830</v>
      </c>
      <c r="J38" s="14" t="s">
        <v>830</v>
      </c>
      <c r="K38" t="s">
        <v>158</v>
      </c>
      <c r="L38">
        <v>1</v>
      </c>
      <c r="M38">
        <v>0</v>
      </c>
      <c r="N38">
        <v>0</v>
      </c>
      <c r="O38">
        <v>0</v>
      </c>
      <c r="P38">
        <v>0</v>
      </c>
      <c r="Q38">
        <v>0</v>
      </c>
      <c r="R38">
        <v>0</v>
      </c>
      <c r="S38">
        <f t="shared" si="2"/>
        <v>1</v>
      </c>
      <c r="T38">
        <v>960</v>
      </c>
      <c r="U38" t="s">
        <v>156</v>
      </c>
      <c r="V38" t="s">
        <v>157</v>
      </c>
      <c r="W38">
        <f t="shared" si="3"/>
        <v>1</v>
      </c>
      <c r="X38">
        <v>0</v>
      </c>
      <c r="Y38">
        <v>1</v>
      </c>
      <c r="AE38" s="14" t="s">
        <v>830</v>
      </c>
      <c r="AF38" t="s">
        <v>159</v>
      </c>
      <c r="AG38" s="14" t="s">
        <v>830</v>
      </c>
      <c r="AJ38" s="22">
        <v>12003.919999999998</v>
      </c>
      <c r="AK38" t="s">
        <v>830</v>
      </c>
      <c r="AL38" s="14" t="s">
        <v>830</v>
      </c>
      <c r="AM38" t="s">
        <v>160</v>
      </c>
      <c r="AN38" t="s">
        <v>830</v>
      </c>
      <c r="AO38">
        <v>3</v>
      </c>
      <c r="AP38">
        <v>3</v>
      </c>
      <c r="AQ38" s="13"/>
    </row>
    <row r="39" spans="1:43">
      <c r="A39" s="2">
        <v>137</v>
      </c>
      <c r="B39" t="s">
        <v>1065</v>
      </c>
      <c r="C39" t="s">
        <v>1108</v>
      </c>
      <c r="D39" s="14" t="s">
        <v>830</v>
      </c>
      <c r="E39" t="s">
        <v>830</v>
      </c>
      <c r="F39" t="s">
        <v>830</v>
      </c>
      <c r="G39">
        <v>1</v>
      </c>
      <c r="H39" t="s">
        <v>830</v>
      </c>
      <c r="I39" t="s">
        <v>830</v>
      </c>
      <c r="J39" s="14" t="s">
        <v>830</v>
      </c>
      <c r="K39" t="s">
        <v>158</v>
      </c>
      <c r="L39">
        <v>1</v>
      </c>
      <c r="M39">
        <v>0</v>
      </c>
      <c r="N39">
        <v>0</v>
      </c>
      <c r="O39">
        <v>0</v>
      </c>
      <c r="P39">
        <v>0</v>
      </c>
      <c r="Q39">
        <v>0</v>
      </c>
      <c r="R39">
        <v>0</v>
      </c>
      <c r="S39">
        <f t="shared" si="2"/>
        <v>1</v>
      </c>
      <c r="T39">
        <v>960</v>
      </c>
      <c r="U39" t="s">
        <v>161</v>
      </c>
      <c r="V39" t="s">
        <v>162</v>
      </c>
      <c r="W39">
        <f t="shared" si="3"/>
        <v>1</v>
      </c>
      <c r="X39">
        <v>0</v>
      </c>
      <c r="Y39">
        <v>1</v>
      </c>
      <c r="AE39" s="14" t="s">
        <v>830</v>
      </c>
      <c r="AF39" t="s">
        <v>163</v>
      </c>
      <c r="AG39" s="14" t="s">
        <v>830</v>
      </c>
      <c r="AJ39" s="22">
        <v>13297.159999999998</v>
      </c>
      <c r="AK39" t="s">
        <v>830</v>
      </c>
      <c r="AL39" s="14" t="s">
        <v>830</v>
      </c>
      <c r="AM39" t="s">
        <v>160</v>
      </c>
      <c r="AN39" t="s">
        <v>830</v>
      </c>
      <c r="AO39">
        <v>3</v>
      </c>
      <c r="AP39">
        <v>3</v>
      </c>
      <c r="AQ39" s="13"/>
    </row>
    <row r="40" spans="1:43">
      <c r="A40" s="2">
        <v>138</v>
      </c>
      <c r="B40" t="s">
        <v>1066</v>
      </c>
      <c r="C40" t="s">
        <v>1108</v>
      </c>
      <c r="D40" s="14" t="s">
        <v>830</v>
      </c>
      <c r="E40">
        <v>1</v>
      </c>
      <c r="F40" t="s">
        <v>830</v>
      </c>
      <c r="G40" t="s">
        <v>830</v>
      </c>
      <c r="H40" t="s">
        <v>830</v>
      </c>
      <c r="I40" t="s">
        <v>830</v>
      </c>
      <c r="J40" s="14" t="s">
        <v>830</v>
      </c>
      <c r="K40" t="s">
        <v>166</v>
      </c>
      <c r="L40">
        <v>1</v>
      </c>
      <c r="M40">
        <v>0</v>
      </c>
      <c r="N40">
        <v>0</v>
      </c>
      <c r="O40">
        <v>0</v>
      </c>
      <c r="P40">
        <v>0</v>
      </c>
      <c r="Q40">
        <v>0</v>
      </c>
      <c r="R40">
        <v>0</v>
      </c>
      <c r="S40">
        <f t="shared" si="2"/>
        <v>1</v>
      </c>
      <c r="T40">
        <v>405</v>
      </c>
      <c r="U40" t="s">
        <v>164</v>
      </c>
      <c r="V40" t="s">
        <v>165</v>
      </c>
      <c r="W40">
        <f t="shared" si="3"/>
        <v>2</v>
      </c>
      <c r="X40">
        <v>0</v>
      </c>
      <c r="Y40">
        <v>2</v>
      </c>
      <c r="AE40" s="14" t="s">
        <v>830</v>
      </c>
      <c r="AF40" t="s">
        <v>167</v>
      </c>
      <c r="AG40" s="14" t="s">
        <v>830</v>
      </c>
      <c r="AJ40" s="22" t="s">
        <v>830</v>
      </c>
      <c r="AK40" t="s">
        <v>830</v>
      </c>
      <c r="AL40" s="14" t="s">
        <v>830</v>
      </c>
      <c r="AM40" t="s">
        <v>168</v>
      </c>
      <c r="AN40" t="s">
        <v>830</v>
      </c>
      <c r="AO40">
        <v>2</v>
      </c>
      <c r="AP40">
        <v>2</v>
      </c>
      <c r="AQ40" s="13"/>
    </row>
    <row r="41" spans="1:43">
      <c r="A41" s="2">
        <v>139</v>
      </c>
      <c r="B41" t="s">
        <v>1067</v>
      </c>
      <c r="C41" t="s">
        <v>1107</v>
      </c>
      <c r="D41" s="14" t="s">
        <v>830</v>
      </c>
      <c r="E41">
        <v>1</v>
      </c>
      <c r="F41" t="s">
        <v>830</v>
      </c>
      <c r="G41" t="s">
        <v>830</v>
      </c>
      <c r="H41" t="s">
        <v>830</v>
      </c>
      <c r="I41" t="s">
        <v>830</v>
      </c>
      <c r="J41" s="14" t="s">
        <v>830</v>
      </c>
      <c r="K41" t="s">
        <v>171</v>
      </c>
      <c r="L41">
        <v>1</v>
      </c>
      <c r="M41">
        <v>0</v>
      </c>
      <c r="N41">
        <v>0</v>
      </c>
      <c r="O41">
        <v>0</v>
      </c>
      <c r="P41">
        <v>0</v>
      </c>
      <c r="Q41">
        <v>0</v>
      </c>
      <c r="R41">
        <v>0</v>
      </c>
      <c r="S41">
        <f t="shared" si="2"/>
        <v>1</v>
      </c>
      <c r="T41">
        <v>915</v>
      </c>
      <c r="U41" t="s">
        <v>169</v>
      </c>
      <c r="V41" t="s">
        <v>170</v>
      </c>
      <c r="W41">
        <f t="shared" si="3"/>
        <v>3</v>
      </c>
      <c r="X41">
        <v>0</v>
      </c>
      <c r="Y41">
        <v>3</v>
      </c>
      <c r="AE41" s="14" t="s">
        <v>830</v>
      </c>
      <c r="AF41" t="s">
        <v>266</v>
      </c>
      <c r="AG41" s="14" t="s">
        <v>830</v>
      </c>
      <c r="AJ41" s="22">
        <v>213.75</v>
      </c>
      <c r="AK41" t="s">
        <v>830</v>
      </c>
      <c r="AL41" s="14" t="s">
        <v>830</v>
      </c>
      <c r="AM41" t="s">
        <v>172</v>
      </c>
      <c r="AN41" t="s">
        <v>830</v>
      </c>
      <c r="AO41">
        <v>7</v>
      </c>
      <c r="AP41">
        <v>16</v>
      </c>
      <c r="AQ41" s="13"/>
    </row>
    <row r="42" spans="1:43">
      <c r="A42" s="2">
        <v>140</v>
      </c>
      <c r="B42" t="s">
        <v>1068</v>
      </c>
      <c r="C42" t="s">
        <v>1108</v>
      </c>
      <c r="D42" s="14" t="s">
        <v>830</v>
      </c>
      <c r="E42" t="s">
        <v>830</v>
      </c>
      <c r="F42">
        <v>1</v>
      </c>
      <c r="G42" t="s">
        <v>830</v>
      </c>
      <c r="H42" t="s">
        <v>830</v>
      </c>
      <c r="I42" t="s">
        <v>830</v>
      </c>
      <c r="J42" s="14" t="s">
        <v>830</v>
      </c>
      <c r="K42" t="s">
        <v>31</v>
      </c>
      <c r="L42">
        <v>1</v>
      </c>
      <c r="M42">
        <v>0</v>
      </c>
      <c r="N42">
        <v>0</v>
      </c>
      <c r="O42">
        <v>0</v>
      </c>
      <c r="P42">
        <v>0</v>
      </c>
      <c r="Q42">
        <v>0</v>
      </c>
      <c r="R42">
        <v>0</v>
      </c>
      <c r="S42">
        <f t="shared" si="2"/>
        <v>1</v>
      </c>
      <c r="T42">
        <v>635</v>
      </c>
      <c r="U42" t="s">
        <v>173</v>
      </c>
      <c r="V42" t="s">
        <v>174</v>
      </c>
      <c r="W42">
        <f t="shared" si="3"/>
        <v>3</v>
      </c>
      <c r="X42">
        <v>0</v>
      </c>
      <c r="Y42">
        <v>3</v>
      </c>
      <c r="AE42" s="14" t="s">
        <v>830</v>
      </c>
      <c r="AF42" t="s">
        <v>72</v>
      </c>
      <c r="AG42" s="14" t="s">
        <v>830</v>
      </c>
      <c r="AJ42" s="22" t="s">
        <v>830</v>
      </c>
      <c r="AK42">
        <v>74360</v>
      </c>
      <c r="AL42" s="14" t="s">
        <v>830</v>
      </c>
      <c r="AM42" t="s">
        <v>175</v>
      </c>
      <c r="AN42" t="s">
        <v>830</v>
      </c>
      <c r="AO42">
        <v>5</v>
      </c>
      <c r="AP42">
        <v>10</v>
      </c>
      <c r="AQ42" s="13"/>
    </row>
    <row r="43" spans="1:43">
      <c r="A43" s="2">
        <v>141</v>
      </c>
      <c r="B43" t="s">
        <v>1069</v>
      </c>
      <c r="C43" t="s">
        <v>1107</v>
      </c>
      <c r="D43" s="14" t="s">
        <v>830</v>
      </c>
      <c r="E43" t="s">
        <v>830</v>
      </c>
      <c r="F43" t="s">
        <v>830</v>
      </c>
      <c r="G43">
        <v>1</v>
      </c>
      <c r="H43" t="s">
        <v>830</v>
      </c>
      <c r="I43" t="s">
        <v>830</v>
      </c>
      <c r="J43" s="14" t="s">
        <v>830</v>
      </c>
      <c r="K43" t="s">
        <v>178</v>
      </c>
      <c r="L43">
        <v>1</v>
      </c>
      <c r="M43">
        <v>0</v>
      </c>
      <c r="N43">
        <v>0</v>
      </c>
      <c r="O43">
        <v>0</v>
      </c>
      <c r="P43">
        <v>0</v>
      </c>
      <c r="Q43">
        <v>0</v>
      </c>
      <c r="R43">
        <v>0</v>
      </c>
      <c r="S43">
        <f t="shared" si="2"/>
        <v>1</v>
      </c>
      <c r="T43">
        <v>6015</v>
      </c>
      <c r="U43" t="s">
        <v>176</v>
      </c>
      <c r="V43" t="s">
        <v>177</v>
      </c>
      <c r="W43">
        <f t="shared" si="3"/>
        <v>4</v>
      </c>
      <c r="X43">
        <v>0</v>
      </c>
      <c r="Y43">
        <v>4</v>
      </c>
      <c r="AE43" s="14" t="s">
        <v>830</v>
      </c>
      <c r="AF43" t="s">
        <v>179</v>
      </c>
      <c r="AG43" s="14" t="s">
        <v>830</v>
      </c>
      <c r="AJ43" s="22" t="s">
        <v>830</v>
      </c>
      <c r="AK43">
        <v>95340</v>
      </c>
      <c r="AL43" s="14" t="s">
        <v>830</v>
      </c>
      <c r="AM43" t="s">
        <v>180</v>
      </c>
      <c r="AN43" t="s">
        <v>830</v>
      </c>
      <c r="AO43">
        <v>3</v>
      </c>
      <c r="AP43">
        <v>5</v>
      </c>
      <c r="AQ43" s="13"/>
    </row>
    <row r="44" spans="1:43">
      <c r="A44" s="2">
        <v>142</v>
      </c>
      <c r="B44" t="s">
        <v>1070</v>
      </c>
      <c r="C44" t="s">
        <v>1109</v>
      </c>
      <c r="D44" s="14" t="s">
        <v>830</v>
      </c>
      <c r="E44" t="s">
        <v>830</v>
      </c>
      <c r="F44" t="s">
        <v>830</v>
      </c>
      <c r="G44">
        <v>1</v>
      </c>
      <c r="H44" t="s">
        <v>830</v>
      </c>
      <c r="I44" t="s">
        <v>830</v>
      </c>
      <c r="J44" s="14" t="s">
        <v>830</v>
      </c>
      <c r="K44" t="s">
        <v>183</v>
      </c>
      <c r="L44">
        <v>1</v>
      </c>
      <c r="M44">
        <v>0</v>
      </c>
      <c r="N44">
        <v>0</v>
      </c>
      <c r="O44">
        <v>0</v>
      </c>
      <c r="P44">
        <v>0</v>
      </c>
      <c r="Q44">
        <v>0</v>
      </c>
      <c r="R44">
        <v>0</v>
      </c>
      <c r="S44">
        <f t="shared" si="2"/>
        <v>1</v>
      </c>
      <c r="T44">
        <v>960</v>
      </c>
      <c r="U44" t="s">
        <v>181</v>
      </c>
      <c r="V44" t="s">
        <v>182</v>
      </c>
      <c r="W44">
        <f t="shared" si="3"/>
        <v>2</v>
      </c>
      <c r="X44">
        <v>0</v>
      </c>
      <c r="Y44">
        <v>2</v>
      </c>
      <c r="AE44" s="14" t="s">
        <v>830</v>
      </c>
      <c r="AF44" t="s">
        <v>184</v>
      </c>
      <c r="AG44" s="14" t="s">
        <v>830</v>
      </c>
      <c r="AJ44" s="22">
        <v>16248.399999999998</v>
      </c>
      <c r="AK44" t="s">
        <v>830</v>
      </c>
      <c r="AL44" s="14" t="s">
        <v>830</v>
      </c>
      <c r="AM44" t="s">
        <v>185</v>
      </c>
      <c r="AN44" t="s">
        <v>830</v>
      </c>
      <c r="AO44">
        <v>0</v>
      </c>
      <c r="AP44">
        <v>0</v>
      </c>
      <c r="AQ44" s="13"/>
    </row>
    <row r="45" spans="1:43">
      <c r="A45" s="2">
        <v>143</v>
      </c>
      <c r="B45" t="s">
        <v>1071</v>
      </c>
      <c r="C45" t="s">
        <v>1110</v>
      </c>
      <c r="D45" s="14" t="s">
        <v>830</v>
      </c>
      <c r="E45" t="s">
        <v>830</v>
      </c>
      <c r="F45" t="s">
        <v>830</v>
      </c>
      <c r="G45">
        <v>1</v>
      </c>
      <c r="H45" t="s">
        <v>830</v>
      </c>
      <c r="I45" t="s">
        <v>830</v>
      </c>
      <c r="J45" s="14" t="s">
        <v>830</v>
      </c>
      <c r="K45" t="s">
        <v>188</v>
      </c>
      <c r="L45">
        <v>1</v>
      </c>
      <c r="M45">
        <v>0</v>
      </c>
      <c r="N45">
        <v>0</v>
      </c>
      <c r="O45">
        <v>0</v>
      </c>
      <c r="P45">
        <v>0</v>
      </c>
      <c r="Q45">
        <v>0</v>
      </c>
      <c r="R45">
        <v>0</v>
      </c>
      <c r="S45">
        <f t="shared" si="2"/>
        <v>1</v>
      </c>
      <c r="T45">
        <v>250</v>
      </c>
      <c r="U45" t="s">
        <v>186</v>
      </c>
      <c r="V45" t="s">
        <v>187</v>
      </c>
      <c r="W45">
        <f t="shared" si="3"/>
        <v>5</v>
      </c>
      <c r="X45">
        <v>5</v>
      </c>
      <c r="Y45">
        <v>5</v>
      </c>
      <c r="AE45" s="14" t="s">
        <v>830</v>
      </c>
      <c r="AF45" t="s">
        <v>189</v>
      </c>
      <c r="AG45" s="14" t="s">
        <v>830</v>
      </c>
      <c r="AJ45" s="22">
        <v>1377000</v>
      </c>
      <c r="AK45">
        <v>108222</v>
      </c>
      <c r="AL45" s="14" t="s">
        <v>830</v>
      </c>
      <c r="AM45" t="s">
        <v>190</v>
      </c>
      <c r="AN45" t="s">
        <v>830</v>
      </c>
      <c r="AO45">
        <v>10</v>
      </c>
      <c r="AP45" t="s">
        <v>830</v>
      </c>
      <c r="AQ45" s="13"/>
    </row>
    <row r="46" spans="1:43">
      <c r="A46" s="2">
        <v>144</v>
      </c>
      <c r="B46" t="s">
        <v>1072</v>
      </c>
      <c r="C46" t="s">
        <v>1111</v>
      </c>
      <c r="D46" s="14" t="s">
        <v>830</v>
      </c>
      <c r="E46">
        <v>1</v>
      </c>
      <c r="F46" t="s">
        <v>830</v>
      </c>
      <c r="G46" t="s">
        <v>830</v>
      </c>
      <c r="H46" t="s">
        <v>830</v>
      </c>
      <c r="I46" t="s">
        <v>830</v>
      </c>
      <c r="J46" s="14" t="s">
        <v>830</v>
      </c>
      <c r="K46" t="s">
        <v>31</v>
      </c>
      <c r="L46">
        <v>1</v>
      </c>
      <c r="M46">
        <v>0</v>
      </c>
      <c r="N46">
        <v>0</v>
      </c>
      <c r="O46">
        <v>0</v>
      </c>
      <c r="P46">
        <v>0</v>
      </c>
      <c r="Q46">
        <v>0</v>
      </c>
      <c r="R46">
        <v>0</v>
      </c>
      <c r="S46">
        <f t="shared" si="2"/>
        <v>1</v>
      </c>
      <c r="T46">
        <v>635</v>
      </c>
      <c r="U46" t="s">
        <v>191</v>
      </c>
      <c r="V46" t="s">
        <v>192</v>
      </c>
      <c r="W46">
        <f t="shared" si="3"/>
        <v>1</v>
      </c>
      <c r="X46">
        <v>0</v>
      </c>
      <c r="Y46">
        <v>1</v>
      </c>
      <c r="AE46" s="14" t="s">
        <v>830</v>
      </c>
      <c r="AF46" t="s">
        <v>193</v>
      </c>
      <c r="AG46" s="14" t="s">
        <v>830</v>
      </c>
      <c r="AJ46" s="22" t="s">
        <v>830</v>
      </c>
      <c r="AK46" t="s">
        <v>830</v>
      </c>
      <c r="AL46" s="14" t="s">
        <v>830</v>
      </c>
      <c r="AM46" t="s">
        <v>194</v>
      </c>
      <c r="AN46" t="s">
        <v>830</v>
      </c>
      <c r="AO46">
        <v>0</v>
      </c>
      <c r="AP46">
        <v>0</v>
      </c>
      <c r="AQ46" s="13"/>
    </row>
    <row r="47" spans="1:43">
      <c r="A47" s="2">
        <v>145</v>
      </c>
      <c r="B47" t="s">
        <v>1073</v>
      </c>
      <c r="C47" t="s">
        <v>1112</v>
      </c>
      <c r="D47" s="14" t="s">
        <v>830</v>
      </c>
      <c r="E47" t="s">
        <v>830</v>
      </c>
      <c r="F47" t="s">
        <v>830</v>
      </c>
      <c r="G47">
        <v>1</v>
      </c>
      <c r="H47" t="s">
        <v>830</v>
      </c>
      <c r="I47" t="s">
        <v>830</v>
      </c>
      <c r="J47" s="14" t="s">
        <v>830</v>
      </c>
      <c r="K47" t="s">
        <v>123</v>
      </c>
      <c r="L47">
        <v>0</v>
      </c>
      <c r="M47">
        <v>0</v>
      </c>
      <c r="N47">
        <v>1</v>
      </c>
      <c r="O47">
        <v>0</v>
      </c>
      <c r="P47">
        <v>0</v>
      </c>
      <c r="Q47">
        <v>0</v>
      </c>
      <c r="R47">
        <v>0</v>
      </c>
      <c r="S47">
        <f t="shared" si="2"/>
        <v>1</v>
      </c>
      <c r="T47">
        <v>675</v>
      </c>
      <c r="U47" t="s">
        <v>195</v>
      </c>
      <c r="V47" t="s">
        <v>196</v>
      </c>
      <c r="W47">
        <f t="shared" si="3"/>
        <v>1</v>
      </c>
      <c r="X47">
        <v>0</v>
      </c>
      <c r="Y47">
        <v>1</v>
      </c>
      <c r="AE47" s="14" t="s">
        <v>830</v>
      </c>
      <c r="AF47" t="s">
        <v>197</v>
      </c>
      <c r="AG47" s="14" t="s">
        <v>830</v>
      </c>
      <c r="AJ47" s="22">
        <v>104046</v>
      </c>
      <c r="AK47">
        <v>7762</v>
      </c>
      <c r="AL47" s="14" t="s">
        <v>830</v>
      </c>
      <c r="AM47" t="s">
        <v>198</v>
      </c>
      <c r="AN47" t="s">
        <v>830</v>
      </c>
      <c r="AO47">
        <v>0</v>
      </c>
      <c r="AP47">
        <v>0</v>
      </c>
      <c r="AQ47" s="13"/>
    </row>
    <row r="48" spans="1:43">
      <c r="A48" s="2">
        <v>146</v>
      </c>
      <c r="B48" t="s">
        <v>1074</v>
      </c>
      <c r="C48" t="s">
        <v>1113</v>
      </c>
      <c r="D48" s="14" t="s">
        <v>830</v>
      </c>
      <c r="E48" t="s">
        <v>830</v>
      </c>
      <c r="F48" t="s">
        <v>830</v>
      </c>
      <c r="G48" t="s">
        <v>830</v>
      </c>
      <c r="H48">
        <v>1</v>
      </c>
      <c r="I48" t="s">
        <v>830</v>
      </c>
      <c r="J48" s="14" t="s">
        <v>830</v>
      </c>
      <c r="K48" t="s">
        <v>201</v>
      </c>
      <c r="L48">
        <v>1</v>
      </c>
      <c r="M48">
        <v>0</v>
      </c>
      <c r="N48">
        <v>0</v>
      </c>
      <c r="O48">
        <v>0</v>
      </c>
      <c r="P48">
        <v>0</v>
      </c>
      <c r="Q48">
        <v>0</v>
      </c>
      <c r="R48">
        <v>0</v>
      </c>
      <c r="S48">
        <f t="shared" si="2"/>
        <v>1</v>
      </c>
      <c r="T48">
        <v>405</v>
      </c>
      <c r="U48" t="s">
        <v>199</v>
      </c>
      <c r="V48" t="s">
        <v>200</v>
      </c>
      <c r="W48">
        <f t="shared" si="3"/>
        <v>2</v>
      </c>
      <c r="X48">
        <v>1</v>
      </c>
      <c r="Y48">
        <v>2</v>
      </c>
      <c r="AE48" s="14" t="s">
        <v>830</v>
      </c>
      <c r="AF48" t="s">
        <v>202</v>
      </c>
      <c r="AG48" s="14" t="s">
        <v>830</v>
      </c>
      <c r="AJ48" s="22">
        <v>252000</v>
      </c>
      <c r="AK48" t="s">
        <v>830</v>
      </c>
      <c r="AL48" s="14" t="s">
        <v>830</v>
      </c>
      <c r="AM48" t="s">
        <v>203</v>
      </c>
      <c r="AN48" t="s">
        <v>830</v>
      </c>
      <c r="AO48">
        <v>8</v>
      </c>
      <c r="AP48">
        <v>12</v>
      </c>
      <c r="AQ48" s="13"/>
    </row>
    <row r="49" spans="1:43">
      <c r="A49" s="2">
        <v>147</v>
      </c>
      <c r="B49" t="s">
        <v>1075</v>
      </c>
      <c r="C49" t="s">
        <v>1113</v>
      </c>
      <c r="D49" s="14" t="s">
        <v>830</v>
      </c>
      <c r="E49" t="s">
        <v>830</v>
      </c>
      <c r="F49" t="s">
        <v>830</v>
      </c>
      <c r="G49">
        <v>1</v>
      </c>
      <c r="H49" t="s">
        <v>830</v>
      </c>
      <c r="I49" t="s">
        <v>830</v>
      </c>
      <c r="J49" s="14" t="s">
        <v>830</v>
      </c>
      <c r="K49" t="s">
        <v>206</v>
      </c>
      <c r="L49">
        <v>1</v>
      </c>
      <c r="M49">
        <v>0</v>
      </c>
      <c r="N49">
        <v>0</v>
      </c>
      <c r="O49">
        <v>0</v>
      </c>
      <c r="P49">
        <v>0</v>
      </c>
      <c r="Q49">
        <v>0</v>
      </c>
      <c r="R49">
        <v>0</v>
      </c>
      <c r="S49">
        <f t="shared" si="2"/>
        <v>1</v>
      </c>
      <c r="T49">
        <v>1735</v>
      </c>
      <c r="U49" t="s">
        <v>204</v>
      </c>
      <c r="V49" t="s">
        <v>205</v>
      </c>
      <c r="W49">
        <f t="shared" si="3"/>
        <v>2</v>
      </c>
      <c r="X49">
        <v>0</v>
      </c>
      <c r="Y49">
        <v>2</v>
      </c>
      <c r="AE49" s="14" t="s">
        <v>830</v>
      </c>
      <c r="AF49" t="s">
        <v>207</v>
      </c>
      <c r="AG49" s="14" t="s">
        <v>830</v>
      </c>
      <c r="AJ49" s="22">
        <v>20000</v>
      </c>
      <c r="AK49" t="s">
        <v>830</v>
      </c>
      <c r="AL49" s="14" t="s">
        <v>830</v>
      </c>
      <c r="AM49" t="s">
        <v>208</v>
      </c>
      <c r="AN49" t="s">
        <v>830</v>
      </c>
      <c r="AO49">
        <v>0</v>
      </c>
      <c r="AP49">
        <v>0</v>
      </c>
      <c r="AQ49" s="13"/>
    </row>
    <row r="50" spans="1:43">
      <c r="A50" s="2">
        <v>148</v>
      </c>
      <c r="B50" t="s">
        <v>1076</v>
      </c>
      <c r="C50" t="s">
        <v>1114</v>
      </c>
      <c r="D50" s="14" t="s">
        <v>830</v>
      </c>
      <c r="E50">
        <v>1</v>
      </c>
      <c r="F50" t="s">
        <v>830</v>
      </c>
      <c r="G50" t="s">
        <v>830</v>
      </c>
      <c r="H50" t="s">
        <v>830</v>
      </c>
      <c r="I50" t="s">
        <v>830</v>
      </c>
      <c r="J50" s="14" t="s">
        <v>830</v>
      </c>
      <c r="K50" t="s">
        <v>211</v>
      </c>
      <c r="L50">
        <v>1</v>
      </c>
      <c r="M50">
        <v>0</v>
      </c>
      <c r="N50">
        <v>0</v>
      </c>
      <c r="O50">
        <v>0</v>
      </c>
      <c r="P50">
        <v>0</v>
      </c>
      <c r="Q50">
        <v>0</v>
      </c>
      <c r="R50">
        <v>0</v>
      </c>
      <c r="S50">
        <f t="shared" si="2"/>
        <v>1</v>
      </c>
      <c r="T50">
        <v>160</v>
      </c>
      <c r="U50" t="s">
        <v>209</v>
      </c>
      <c r="V50" t="s">
        <v>210</v>
      </c>
      <c r="W50">
        <f t="shared" si="3"/>
        <v>5</v>
      </c>
      <c r="X50">
        <v>0</v>
      </c>
      <c r="Y50">
        <v>5</v>
      </c>
      <c r="AE50" s="14" t="s">
        <v>830</v>
      </c>
      <c r="AF50" t="s">
        <v>212</v>
      </c>
      <c r="AG50" s="14" t="s">
        <v>830</v>
      </c>
      <c r="AJ50" s="22" t="s">
        <v>830</v>
      </c>
      <c r="AK50" t="s">
        <v>830</v>
      </c>
      <c r="AL50" s="14" t="s">
        <v>830</v>
      </c>
      <c r="AM50" t="s">
        <v>213</v>
      </c>
      <c r="AN50" t="s">
        <v>830</v>
      </c>
      <c r="AO50">
        <v>0</v>
      </c>
      <c r="AP50">
        <v>0</v>
      </c>
      <c r="AQ50" s="13"/>
    </row>
    <row r="51" spans="1:43">
      <c r="A51" s="2">
        <v>149</v>
      </c>
      <c r="B51" t="s">
        <v>1077</v>
      </c>
      <c r="C51" t="s">
        <v>1115</v>
      </c>
      <c r="D51" s="14" t="s">
        <v>830</v>
      </c>
      <c r="E51" t="s">
        <v>830</v>
      </c>
      <c r="F51">
        <v>1</v>
      </c>
      <c r="G51" t="s">
        <v>830</v>
      </c>
      <c r="H51" t="s">
        <v>830</v>
      </c>
      <c r="I51" t="s">
        <v>830</v>
      </c>
      <c r="J51" s="14" t="s">
        <v>830</v>
      </c>
      <c r="K51" t="s">
        <v>31</v>
      </c>
      <c r="L51">
        <v>1</v>
      </c>
      <c r="M51">
        <v>0</v>
      </c>
      <c r="N51">
        <v>0</v>
      </c>
      <c r="O51">
        <v>0</v>
      </c>
      <c r="P51">
        <v>0</v>
      </c>
      <c r="Q51">
        <v>0</v>
      </c>
      <c r="R51">
        <v>0</v>
      </c>
      <c r="S51">
        <f t="shared" si="2"/>
        <v>1</v>
      </c>
      <c r="T51">
        <v>635</v>
      </c>
      <c r="U51" t="s">
        <v>214</v>
      </c>
      <c r="V51" t="s">
        <v>215</v>
      </c>
      <c r="W51">
        <f t="shared" si="3"/>
        <v>2</v>
      </c>
      <c r="X51">
        <v>0</v>
      </c>
      <c r="Y51">
        <v>2</v>
      </c>
      <c r="AE51" s="14" t="s">
        <v>830</v>
      </c>
      <c r="AF51" t="s">
        <v>216</v>
      </c>
      <c r="AG51" s="14" t="s">
        <v>830</v>
      </c>
      <c r="AJ51" s="22" t="s">
        <v>830</v>
      </c>
      <c r="AK51" t="s">
        <v>830</v>
      </c>
      <c r="AL51" s="14" t="s">
        <v>830</v>
      </c>
      <c r="AM51" t="s">
        <v>217</v>
      </c>
      <c r="AN51" t="s">
        <v>830</v>
      </c>
      <c r="AO51">
        <v>0</v>
      </c>
      <c r="AP51">
        <v>0</v>
      </c>
      <c r="AQ51" s="13"/>
    </row>
    <row r="52" spans="1:43">
      <c r="A52" s="2">
        <v>150</v>
      </c>
      <c r="B52" t="s">
        <v>1078</v>
      </c>
      <c r="C52" t="s">
        <v>1115</v>
      </c>
      <c r="D52" s="14" t="s">
        <v>830</v>
      </c>
      <c r="E52" t="s">
        <v>830</v>
      </c>
      <c r="F52">
        <v>1</v>
      </c>
      <c r="G52" t="s">
        <v>830</v>
      </c>
      <c r="H52" t="s">
        <v>830</v>
      </c>
      <c r="I52" t="s">
        <v>830</v>
      </c>
      <c r="J52" s="14" t="s">
        <v>830</v>
      </c>
      <c r="K52" t="s">
        <v>31</v>
      </c>
      <c r="L52">
        <v>1</v>
      </c>
      <c r="M52">
        <v>0</v>
      </c>
      <c r="N52">
        <v>0</v>
      </c>
      <c r="O52">
        <v>0</v>
      </c>
      <c r="P52">
        <v>0</v>
      </c>
      <c r="Q52">
        <v>0</v>
      </c>
      <c r="R52">
        <v>0</v>
      </c>
      <c r="S52">
        <f t="shared" si="2"/>
        <v>1</v>
      </c>
      <c r="T52">
        <v>635</v>
      </c>
      <c r="U52" t="s">
        <v>218</v>
      </c>
      <c r="V52" t="s">
        <v>219</v>
      </c>
      <c r="W52">
        <f t="shared" si="3"/>
        <v>2</v>
      </c>
      <c r="X52">
        <v>0</v>
      </c>
      <c r="Y52">
        <v>2</v>
      </c>
      <c r="AE52" s="14" t="s">
        <v>830</v>
      </c>
      <c r="AF52" t="s">
        <v>220</v>
      </c>
      <c r="AG52" s="14" t="s">
        <v>830</v>
      </c>
      <c r="AJ52" s="22">
        <v>12000</v>
      </c>
      <c r="AK52" t="s">
        <v>830</v>
      </c>
      <c r="AL52" s="14" t="s">
        <v>830</v>
      </c>
      <c r="AM52" t="s">
        <v>221</v>
      </c>
      <c r="AN52" t="s">
        <v>830</v>
      </c>
      <c r="AO52">
        <v>1.5</v>
      </c>
      <c r="AP52">
        <v>1.5</v>
      </c>
      <c r="AQ52" s="13"/>
    </row>
    <row r="53" spans="1:43">
      <c r="A53" s="2">
        <v>151</v>
      </c>
      <c r="B53" t="s">
        <v>1079</v>
      </c>
      <c r="C53" t="s">
        <v>1116</v>
      </c>
      <c r="D53" s="14" t="s">
        <v>830</v>
      </c>
      <c r="E53" t="s">
        <v>830</v>
      </c>
      <c r="F53" t="s">
        <v>830</v>
      </c>
      <c r="G53">
        <v>1</v>
      </c>
      <c r="H53" t="s">
        <v>830</v>
      </c>
      <c r="I53" t="s">
        <v>830</v>
      </c>
      <c r="J53" s="14" t="s">
        <v>830</v>
      </c>
      <c r="K53" t="s">
        <v>224</v>
      </c>
      <c r="L53">
        <v>1</v>
      </c>
      <c r="M53">
        <v>0</v>
      </c>
      <c r="N53">
        <v>0</v>
      </c>
      <c r="O53">
        <v>0</v>
      </c>
      <c r="P53">
        <v>0</v>
      </c>
      <c r="Q53">
        <v>0</v>
      </c>
      <c r="R53">
        <v>0</v>
      </c>
      <c r="S53">
        <f t="shared" si="2"/>
        <v>1</v>
      </c>
      <c r="T53">
        <v>1420</v>
      </c>
      <c r="U53" t="s">
        <v>222</v>
      </c>
      <c r="V53" t="s">
        <v>223</v>
      </c>
      <c r="W53">
        <f t="shared" si="3"/>
        <v>2</v>
      </c>
      <c r="X53">
        <v>0</v>
      </c>
      <c r="Y53">
        <v>2</v>
      </c>
      <c r="AE53" s="14" t="s">
        <v>830</v>
      </c>
      <c r="AF53" t="s">
        <v>225</v>
      </c>
      <c r="AG53" s="14" t="s">
        <v>830</v>
      </c>
      <c r="AJ53" s="22">
        <v>45131</v>
      </c>
      <c r="AK53" t="s">
        <v>830</v>
      </c>
      <c r="AL53" s="14" t="s">
        <v>830</v>
      </c>
      <c r="AM53" t="s">
        <v>226</v>
      </c>
      <c r="AN53" t="s">
        <v>830</v>
      </c>
      <c r="AO53">
        <v>3</v>
      </c>
      <c r="AP53">
        <v>4.5</v>
      </c>
      <c r="AQ53" s="13"/>
    </row>
    <row r="54" spans="1:43">
      <c r="A54" s="2">
        <v>152</v>
      </c>
      <c r="B54" t="s">
        <v>1080</v>
      </c>
      <c r="C54" t="s">
        <v>1117</v>
      </c>
      <c r="D54" s="14" t="s">
        <v>830</v>
      </c>
      <c r="E54">
        <v>1</v>
      </c>
      <c r="F54" t="s">
        <v>830</v>
      </c>
      <c r="G54" t="s">
        <v>830</v>
      </c>
      <c r="H54" t="s">
        <v>830</v>
      </c>
      <c r="I54" t="s">
        <v>830</v>
      </c>
      <c r="J54" s="14" t="s">
        <v>830</v>
      </c>
      <c r="K54" t="s">
        <v>230</v>
      </c>
      <c r="L54">
        <v>0</v>
      </c>
      <c r="M54">
        <v>0</v>
      </c>
      <c r="N54">
        <v>0</v>
      </c>
      <c r="O54">
        <v>0</v>
      </c>
      <c r="P54">
        <v>0</v>
      </c>
      <c r="Q54">
        <v>1</v>
      </c>
      <c r="R54">
        <v>0</v>
      </c>
      <c r="S54">
        <f t="shared" si="2"/>
        <v>0</v>
      </c>
      <c r="T54">
        <v>2795</v>
      </c>
      <c r="U54" t="s">
        <v>228</v>
      </c>
      <c r="V54" t="s">
        <v>229</v>
      </c>
      <c r="W54">
        <f t="shared" si="3"/>
        <v>3</v>
      </c>
      <c r="X54">
        <v>1</v>
      </c>
      <c r="Y54">
        <v>3</v>
      </c>
      <c r="AE54" s="14" t="s">
        <v>830</v>
      </c>
      <c r="AF54" t="s">
        <v>231</v>
      </c>
      <c r="AG54" s="14" t="s">
        <v>830</v>
      </c>
      <c r="AH54" s="19">
        <v>1</v>
      </c>
      <c r="AI54" s="21">
        <v>1.7999999999999999E-2</v>
      </c>
      <c r="AJ54" s="22">
        <v>344850</v>
      </c>
      <c r="AK54" t="s">
        <v>830</v>
      </c>
      <c r="AL54" s="14" t="s">
        <v>830</v>
      </c>
      <c r="AM54" t="s">
        <v>232</v>
      </c>
      <c r="AN54" t="s">
        <v>830</v>
      </c>
      <c r="AO54">
        <v>2</v>
      </c>
      <c r="AP54">
        <v>5</v>
      </c>
      <c r="AQ54" s="13"/>
    </row>
    <row r="55" spans="1:43">
      <c r="A55" s="2">
        <v>153</v>
      </c>
      <c r="B55" t="s">
        <v>1081</v>
      </c>
      <c r="C55" t="s">
        <v>1118</v>
      </c>
      <c r="D55" s="14" t="s">
        <v>830</v>
      </c>
      <c r="E55" t="s">
        <v>830</v>
      </c>
      <c r="F55" t="s">
        <v>830</v>
      </c>
      <c r="G55" t="s">
        <v>830</v>
      </c>
      <c r="H55">
        <v>1</v>
      </c>
      <c r="I55" t="s">
        <v>830</v>
      </c>
      <c r="J55" s="14" t="s">
        <v>830</v>
      </c>
      <c r="K55" t="s">
        <v>234</v>
      </c>
      <c r="L55">
        <v>1</v>
      </c>
      <c r="M55">
        <v>0</v>
      </c>
      <c r="N55">
        <v>0</v>
      </c>
      <c r="O55">
        <v>0</v>
      </c>
      <c r="P55">
        <v>0</v>
      </c>
      <c r="Q55">
        <v>0</v>
      </c>
      <c r="R55">
        <v>0</v>
      </c>
      <c r="S55">
        <f t="shared" si="2"/>
        <v>1</v>
      </c>
      <c r="T55">
        <v>695</v>
      </c>
      <c r="U55" t="s">
        <v>199</v>
      </c>
      <c r="V55" t="s">
        <v>233</v>
      </c>
      <c r="W55">
        <f t="shared" si="3"/>
        <v>2</v>
      </c>
      <c r="X55">
        <v>0</v>
      </c>
      <c r="Y55">
        <v>2</v>
      </c>
      <c r="AE55" s="14" t="s">
        <v>830</v>
      </c>
      <c r="AF55" t="s">
        <v>154</v>
      </c>
      <c r="AG55" s="14" t="s">
        <v>830</v>
      </c>
      <c r="AJ55" s="22" t="s">
        <v>830</v>
      </c>
      <c r="AK55">
        <v>19000</v>
      </c>
      <c r="AL55" s="14" t="s">
        <v>830</v>
      </c>
      <c r="AM55" t="s">
        <v>235</v>
      </c>
      <c r="AN55" t="s">
        <v>830</v>
      </c>
      <c r="AO55">
        <v>3</v>
      </c>
      <c r="AP55">
        <v>5</v>
      </c>
      <c r="AQ55" s="13"/>
    </row>
    <row r="56" spans="1:43">
      <c r="A56" s="2">
        <v>154</v>
      </c>
      <c r="B56" t="s">
        <v>1082</v>
      </c>
      <c r="C56" t="s">
        <v>1119</v>
      </c>
      <c r="D56" s="14" t="s">
        <v>830</v>
      </c>
      <c r="E56">
        <v>1</v>
      </c>
      <c r="F56" t="s">
        <v>830</v>
      </c>
      <c r="G56" t="s">
        <v>830</v>
      </c>
      <c r="H56" t="s">
        <v>830</v>
      </c>
      <c r="I56" t="s">
        <v>830</v>
      </c>
      <c r="J56" s="14" t="s">
        <v>830</v>
      </c>
      <c r="K56" t="s">
        <v>237</v>
      </c>
      <c r="L56">
        <v>0</v>
      </c>
      <c r="M56">
        <v>0</v>
      </c>
      <c r="N56">
        <v>0</v>
      </c>
      <c r="O56">
        <v>1</v>
      </c>
      <c r="P56">
        <v>0</v>
      </c>
      <c r="Q56">
        <v>0</v>
      </c>
      <c r="R56">
        <v>0</v>
      </c>
      <c r="S56">
        <f t="shared" si="2"/>
        <v>0</v>
      </c>
      <c r="T56">
        <v>1935</v>
      </c>
      <c r="U56" t="s">
        <v>87</v>
      </c>
      <c r="V56" t="s">
        <v>236</v>
      </c>
      <c r="W56">
        <f t="shared" si="3"/>
        <v>4</v>
      </c>
      <c r="X56">
        <v>1</v>
      </c>
      <c r="Y56">
        <v>4</v>
      </c>
      <c r="AE56" s="14" t="s">
        <v>830</v>
      </c>
      <c r="AF56" t="s">
        <v>238</v>
      </c>
      <c r="AG56" s="14" t="s">
        <v>830</v>
      </c>
      <c r="AI56" s="20">
        <v>0.20382165605095542</v>
      </c>
      <c r="AJ56" s="22" t="s">
        <v>830</v>
      </c>
      <c r="AK56" t="s">
        <v>830</v>
      </c>
      <c r="AL56" s="14" t="s">
        <v>830</v>
      </c>
      <c r="AM56" t="s">
        <v>239</v>
      </c>
      <c r="AN56" t="s">
        <v>830</v>
      </c>
      <c r="AO56">
        <v>6</v>
      </c>
      <c r="AP56">
        <v>11</v>
      </c>
      <c r="AQ56" s="13"/>
    </row>
    <row r="57" spans="1:43">
      <c r="A57" s="2">
        <v>155</v>
      </c>
      <c r="B57" t="s">
        <v>1083</v>
      </c>
      <c r="C57" t="s">
        <v>1120</v>
      </c>
      <c r="D57" s="14" t="s">
        <v>830</v>
      </c>
      <c r="E57">
        <v>1</v>
      </c>
      <c r="F57" t="s">
        <v>830</v>
      </c>
      <c r="G57" t="s">
        <v>830</v>
      </c>
      <c r="H57" t="s">
        <v>830</v>
      </c>
      <c r="I57" t="s">
        <v>830</v>
      </c>
      <c r="J57" s="14" t="s">
        <v>830</v>
      </c>
      <c r="K57" t="s">
        <v>242</v>
      </c>
      <c r="L57">
        <v>0</v>
      </c>
      <c r="M57">
        <v>0</v>
      </c>
      <c r="N57">
        <v>1</v>
      </c>
      <c r="O57">
        <v>0</v>
      </c>
      <c r="P57">
        <v>0</v>
      </c>
      <c r="Q57">
        <v>0</v>
      </c>
      <c r="R57">
        <v>0</v>
      </c>
      <c r="S57">
        <f t="shared" si="2"/>
        <v>1</v>
      </c>
      <c r="T57">
        <v>675</v>
      </c>
      <c r="U57" t="s">
        <v>240</v>
      </c>
      <c r="V57" t="s">
        <v>241</v>
      </c>
      <c r="W57">
        <f t="shared" si="3"/>
        <v>1</v>
      </c>
      <c r="X57">
        <v>0</v>
      </c>
      <c r="Y57">
        <v>1</v>
      </c>
      <c r="AE57" s="14" t="s">
        <v>830</v>
      </c>
      <c r="AF57" t="s">
        <v>243</v>
      </c>
      <c r="AG57" s="14" t="s">
        <v>830</v>
      </c>
      <c r="AJ57" s="22" t="s">
        <v>830</v>
      </c>
      <c r="AK57" t="s">
        <v>830</v>
      </c>
      <c r="AL57" s="14" t="s">
        <v>830</v>
      </c>
      <c r="AM57" t="s">
        <v>244</v>
      </c>
      <c r="AN57" t="s">
        <v>830</v>
      </c>
      <c r="AO57">
        <v>3</v>
      </c>
      <c r="AP57">
        <v>3</v>
      </c>
      <c r="AQ57" s="13"/>
    </row>
    <row r="58" spans="1:43">
      <c r="A58" s="2">
        <v>156</v>
      </c>
      <c r="B58" t="s">
        <v>1084</v>
      </c>
      <c r="C58" t="s">
        <v>1121</v>
      </c>
      <c r="D58" s="14" t="s">
        <v>830</v>
      </c>
      <c r="E58">
        <v>1</v>
      </c>
      <c r="F58" t="s">
        <v>830</v>
      </c>
      <c r="G58" t="s">
        <v>830</v>
      </c>
      <c r="H58" t="s">
        <v>830</v>
      </c>
      <c r="I58" t="s">
        <v>830</v>
      </c>
      <c r="J58" s="14" t="s">
        <v>830</v>
      </c>
      <c r="K58" t="s">
        <v>247</v>
      </c>
      <c r="L58">
        <v>0</v>
      </c>
      <c r="M58">
        <v>0</v>
      </c>
      <c r="N58">
        <v>0</v>
      </c>
      <c r="O58">
        <v>0</v>
      </c>
      <c r="P58">
        <v>0</v>
      </c>
      <c r="Q58">
        <v>1</v>
      </c>
      <c r="R58">
        <v>0</v>
      </c>
      <c r="S58">
        <f t="shared" si="2"/>
        <v>0</v>
      </c>
      <c r="T58">
        <v>2795</v>
      </c>
      <c r="U58" t="s">
        <v>245</v>
      </c>
      <c r="V58" t="s">
        <v>246</v>
      </c>
      <c r="W58">
        <f t="shared" si="3"/>
        <v>2</v>
      </c>
      <c r="X58">
        <v>0</v>
      </c>
      <c r="AB58">
        <v>2</v>
      </c>
      <c r="AE58" s="14" t="s">
        <v>830</v>
      </c>
      <c r="AF58" t="s">
        <v>248</v>
      </c>
      <c r="AG58" s="14" t="s">
        <v>830</v>
      </c>
      <c r="AI58" s="20">
        <v>9.0247844827586188E-2</v>
      </c>
      <c r="AJ58" s="22" t="s">
        <v>830</v>
      </c>
      <c r="AK58" t="s">
        <v>830</v>
      </c>
      <c r="AL58" s="14" t="s">
        <v>830</v>
      </c>
      <c r="AM58" t="s">
        <v>249</v>
      </c>
      <c r="AN58" t="s">
        <v>830</v>
      </c>
      <c r="AO58">
        <v>2</v>
      </c>
      <c r="AP58">
        <v>4</v>
      </c>
      <c r="AQ58" s="13"/>
    </row>
    <row r="59" spans="1:43">
      <c r="A59" s="2">
        <v>157</v>
      </c>
      <c r="B59" t="s">
        <v>1085</v>
      </c>
      <c r="C59" t="s">
        <v>1122</v>
      </c>
      <c r="D59" s="14" t="s">
        <v>830</v>
      </c>
      <c r="E59">
        <v>1</v>
      </c>
      <c r="F59" t="s">
        <v>830</v>
      </c>
      <c r="G59" t="s">
        <v>830</v>
      </c>
      <c r="H59" t="s">
        <v>830</v>
      </c>
      <c r="I59" t="s">
        <v>830</v>
      </c>
      <c r="J59" s="14" t="s">
        <v>830</v>
      </c>
      <c r="K59" t="s">
        <v>252</v>
      </c>
      <c r="L59">
        <v>0</v>
      </c>
      <c r="M59">
        <v>0</v>
      </c>
      <c r="N59">
        <v>0</v>
      </c>
      <c r="O59">
        <v>0</v>
      </c>
      <c r="P59">
        <v>0</v>
      </c>
      <c r="Q59">
        <v>1</v>
      </c>
      <c r="R59">
        <v>0</v>
      </c>
      <c r="S59">
        <f t="shared" si="2"/>
        <v>0</v>
      </c>
      <c r="T59">
        <v>2545</v>
      </c>
      <c r="U59" t="s">
        <v>250</v>
      </c>
      <c r="V59" t="s">
        <v>251</v>
      </c>
      <c r="W59">
        <f t="shared" si="3"/>
        <v>1</v>
      </c>
      <c r="X59">
        <v>0</v>
      </c>
      <c r="Y59">
        <v>1</v>
      </c>
      <c r="AE59" s="14" t="s">
        <v>830</v>
      </c>
      <c r="AF59" t="s">
        <v>253</v>
      </c>
      <c r="AG59" s="14" t="s">
        <v>830</v>
      </c>
      <c r="AJ59" s="22">
        <v>4500</v>
      </c>
      <c r="AK59" t="s">
        <v>830</v>
      </c>
      <c r="AL59" s="14" t="s">
        <v>830</v>
      </c>
      <c r="AM59" t="s">
        <v>24</v>
      </c>
      <c r="AN59" t="s">
        <v>830</v>
      </c>
      <c r="AO59">
        <v>2</v>
      </c>
      <c r="AP59">
        <v>2</v>
      </c>
      <c r="AQ59" s="13"/>
    </row>
    <row r="60" spans="1:43">
      <c r="A60" s="2">
        <v>158</v>
      </c>
      <c r="B60" t="s">
        <v>1086</v>
      </c>
      <c r="C60" t="s">
        <v>1122</v>
      </c>
      <c r="D60" s="14" t="s">
        <v>830</v>
      </c>
      <c r="E60">
        <v>1</v>
      </c>
      <c r="F60" t="s">
        <v>830</v>
      </c>
      <c r="G60" t="s">
        <v>830</v>
      </c>
      <c r="H60" t="s">
        <v>830</v>
      </c>
      <c r="I60" t="s">
        <v>830</v>
      </c>
      <c r="J60" s="14" t="s">
        <v>830</v>
      </c>
      <c r="K60" t="s">
        <v>256</v>
      </c>
      <c r="L60">
        <v>0</v>
      </c>
      <c r="M60">
        <v>0</v>
      </c>
      <c r="N60">
        <v>0</v>
      </c>
      <c r="O60">
        <v>0</v>
      </c>
      <c r="P60">
        <v>0</v>
      </c>
      <c r="Q60">
        <v>1</v>
      </c>
      <c r="R60">
        <v>0</v>
      </c>
      <c r="S60">
        <f t="shared" si="2"/>
        <v>0</v>
      </c>
      <c r="T60">
        <v>2805</v>
      </c>
      <c r="U60" t="s">
        <v>254</v>
      </c>
      <c r="V60" t="s">
        <v>255</v>
      </c>
      <c r="W60">
        <f t="shared" si="3"/>
        <v>1</v>
      </c>
      <c r="X60">
        <v>0</v>
      </c>
      <c r="Y60">
        <v>1</v>
      </c>
      <c r="AE60" s="14" t="s">
        <v>830</v>
      </c>
      <c r="AF60" t="s">
        <v>257</v>
      </c>
      <c r="AG60" s="14" t="s">
        <v>830</v>
      </c>
      <c r="AJ60" s="22" t="s">
        <v>830</v>
      </c>
      <c r="AK60" t="s">
        <v>830</v>
      </c>
      <c r="AL60" s="14" t="s">
        <v>830</v>
      </c>
      <c r="AM60" t="s">
        <v>24</v>
      </c>
      <c r="AN60" t="s">
        <v>830</v>
      </c>
      <c r="AO60">
        <v>2</v>
      </c>
      <c r="AP60">
        <v>2</v>
      </c>
      <c r="AQ60" s="13"/>
    </row>
    <row r="61" spans="1:43">
      <c r="A61" s="2">
        <v>159</v>
      </c>
      <c r="B61" t="s">
        <v>1087</v>
      </c>
      <c r="C61" t="s">
        <v>1122</v>
      </c>
      <c r="D61" s="14" t="s">
        <v>830</v>
      </c>
      <c r="E61">
        <v>1</v>
      </c>
      <c r="F61" t="s">
        <v>830</v>
      </c>
      <c r="G61" t="s">
        <v>830</v>
      </c>
      <c r="H61" t="s">
        <v>830</v>
      </c>
      <c r="I61" t="s">
        <v>830</v>
      </c>
      <c r="J61" s="14" t="s">
        <v>830</v>
      </c>
      <c r="K61" t="s">
        <v>256</v>
      </c>
      <c r="L61">
        <v>0</v>
      </c>
      <c r="M61">
        <v>0</v>
      </c>
      <c r="N61">
        <v>0</v>
      </c>
      <c r="O61">
        <v>0</v>
      </c>
      <c r="P61">
        <v>0</v>
      </c>
      <c r="Q61">
        <v>1</v>
      </c>
      <c r="R61">
        <v>0</v>
      </c>
      <c r="S61">
        <f t="shared" si="2"/>
        <v>0</v>
      </c>
      <c r="T61">
        <v>2805</v>
      </c>
      <c r="U61" t="s">
        <v>258</v>
      </c>
      <c r="V61" t="s">
        <v>259</v>
      </c>
      <c r="W61">
        <f t="shared" si="3"/>
        <v>3</v>
      </c>
      <c r="X61">
        <v>0</v>
      </c>
      <c r="AD61">
        <v>3</v>
      </c>
      <c r="AE61" s="14" t="s">
        <v>830</v>
      </c>
      <c r="AF61" t="s">
        <v>260</v>
      </c>
      <c r="AG61" s="14" t="s">
        <v>830</v>
      </c>
      <c r="AJ61" s="22">
        <v>3748.5</v>
      </c>
      <c r="AK61" t="s">
        <v>830</v>
      </c>
      <c r="AL61" s="14" t="s">
        <v>830</v>
      </c>
      <c r="AM61" t="s">
        <v>261</v>
      </c>
      <c r="AN61" t="s">
        <v>830</v>
      </c>
      <c r="AO61">
        <v>9</v>
      </c>
      <c r="AP61">
        <v>14</v>
      </c>
      <c r="AQ61" s="13"/>
    </row>
  </sheetData>
  <sortState ref="A38:BE61">
    <sortCondition ref="A2:A94"/>
  </sortState>
  <printOptions gridLine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K10"/>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1" max="1" width="5.42578125" style="2" bestFit="1" customWidth="1"/>
    <col min="2" max="2" width="5.42578125" style="2" customWidth="1"/>
    <col min="3" max="3" width="3" customWidth="1"/>
    <col min="4" max="4" width="18" customWidth="1"/>
    <col min="5" max="5" width="14.85546875" customWidth="1"/>
    <col min="6" max="6" width="3" customWidth="1"/>
    <col min="7" max="7" width="71.28515625" customWidth="1"/>
    <col min="8" max="8" width="3" customWidth="1"/>
    <col min="10" max="10" width="19.28515625" customWidth="1"/>
    <col min="11" max="11" width="3.140625" customWidth="1"/>
  </cols>
  <sheetData>
    <row r="1" spans="1:11">
      <c r="A1" s="2" t="s">
        <v>262</v>
      </c>
      <c r="B1" s="2" t="s">
        <v>1011</v>
      </c>
      <c r="C1" s="14" t="s">
        <v>830</v>
      </c>
      <c r="D1" t="s">
        <v>0</v>
      </c>
      <c r="E1" t="s">
        <v>1</v>
      </c>
      <c r="F1" s="14" t="s">
        <v>830</v>
      </c>
      <c r="G1" t="s">
        <v>274</v>
      </c>
      <c r="H1" s="14" t="s">
        <v>830</v>
      </c>
      <c r="I1" t="s">
        <v>272</v>
      </c>
      <c r="J1" t="s">
        <v>273</v>
      </c>
      <c r="K1" s="14" t="s">
        <v>830</v>
      </c>
    </row>
    <row r="2" spans="1:11">
      <c r="A2" s="2">
        <v>401</v>
      </c>
      <c r="B2" s="2">
        <v>1130</v>
      </c>
      <c r="C2" s="14" t="s">
        <v>830</v>
      </c>
      <c r="D2" t="s">
        <v>599</v>
      </c>
      <c r="E2" t="s">
        <v>600</v>
      </c>
      <c r="F2" s="14" t="s">
        <v>830</v>
      </c>
      <c r="G2" s="1" t="s">
        <v>689</v>
      </c>
      <c r="H2" s="14" t="s">
        <v>830</v>
      </c>
      <c r="I2" t="s">
        <v>597</v>
      </c>
      <c r="J2" t="s">
        <v>598</v>
      </c>
      <c r="K2" s="14" t="s">
        <v>830</v>
      </c>
    </row>
    <row r="3" spans="1:11">
      <c r="A3" s="2">
        <v>401</v>
      </c>
      <c r="B3" s="2">
        <v>1130</v>
      </c>
      <c r="C3" s="14" t="s">
        <v>830</v>
      </c>
      <c r="D3" t="s">
        <v>599</v>
      </c>
      <c r="E3" t="s">
        <v>600</v>
      </c>
      <c r="F3" s="14" t="s">
        <v>830</v>
      </c>
      <c r="G3" s="1" t="s">
        <v>692</v>
      </c>
      <c r="H3" s="14" t="s">
        <v>830</v>
      </c>
      <c r="I3" t="s">
        <v>616</v>
      </c>
      <c r="J3" t="s">
        <v>617</v>
      </c>
      <c r="K3" s="14" t="s">
        <v>830</v>
      </c>
    </row>
    <row r="4" spans="1:11">
      <c r="A4" s="2">
        <v>402</v>
      </c>
      <c r="B4" s="2">
        <v>370</v>
      </c>
      <c r="C4" s="14" t="s">
        <v>830</v>
      </c>
      <c r="D4" t="s">
        <v>603</v>
      </c>
      <c r="E4" t="s">
        <v>425</v>
      </c>
      <c r="F4" s="14" t="s">
        <v>830</v>
      </c>
      <c r="G4" s="1" t="s">
        <v>690</v>
      </c>
      <c r="H4" s="14" t="s">
        <v>830</v>
      </c>
      <c r="I4" t="s">
        <v>601</v>
      </c>
      <c r="J4" t="s">
        <v>602</v>
      </c>
      <c r="K4" s="14" t="s">
        <v>830</v>
      </c>
    </row>
    <row r="5" spans="1:11">
      <c r="A5" s="2">
        <v>403</v>
      </c>
      <c r="B5" s="2">
        <v>675</v>
      </c>
      <c r="C5" s="14" t="s">
        <v>830</v>
      </c>
      <c r="D5" t="s">
        <v>606</v>
      </c>
      <c r="E5" t="s">
        <v>1397</v>
      </c>
      <c r="F5" s="14" t="s">
        <v>830</v>
      </c>
      <c r="G5" s="1" t="s">
        <v>607</v>
      </c>
      <c r="H5" s="14" t="s">
        <v>830</v>
      </c>
      <c r="I5" t="s">
        <v>604</v>
      </c>
      <c r="J5" t="s">
        <v>605</v>
      </c>
      <c r="K5" s="14" t="s">
        <v>830</v>
      </c>
    </row>
    <row r="6" spans="1:11">
      <c r="A6" s="2">
        <v>404</v>
      </c>
      <c r="B6" s="2">
        <v>855</v>
      </c>
      <c r="C6" s="14" t="s">
        <v>830</v>
      </c>
      <c r="D6" t="s">
        <v>610</v>
      </c>
      <c r="F6" s="14" t="s">
        <v>830</v>
      </c>
      <c r="G6" t="s">
        <v>611</v>
      </c>
      <c r="H6" s="14" t="s">
        <v>830</v>
      </c>
      <c r="I6" t="s">
        <v>608</v>
      </c>
      <c r="J6" t="s">
        <v>609</v>
      </c>
      <c r="K6" s="14" t="s">
        <v>830</v>
      </c>
    </row>
    <row r="7" spans="1:11">
      <c r="A7" s="2">
        <v>404</v>
      </c>
      <c r="B7" s="2">
        <v>855</v>
      </c>
      <c r="C7" s="14" t="s">
        <v>830</v>
      </c>
      <c r="D7" t="s">
        <v>610</v>
      </c>
      <c r="E7" t="s">
        <v>620</v>
      </c>
      <c r="F7" s="14" t="s">
        <v>830</v>
      </c>
      <c r="G7" s="1" t="s">
        <v>621</v>
      </c>
      <c r="H7" s="14" t="s">
        <v>830</v>
      </c>
      <c r="I7" t="s">
        <v>618</v>
      </c>
      <c r="J7" t="s">
        <v>619</v>
      </c>
      <c r="K7" s="14" t="s">
        <v>830</v>
      </c>
    </row>
    <row r="8" spans="1:11">
      <c r="A8" s="2">
        <v>405</v>
      </c>
      <c r="B8" s="2">
        <v>370</v>
      </c>
      <c r="C8" s="14" t="s">
        <v>830</v>
      </c>
      <c r="D8" t="s">
        <v>614</v>
      </c>
      <c r="E8" t="s">
        <v>615</v>
      </c>
      <c r="F8" s="14" t="s">
        <v>830</v>
      </c>
      <c r="G8" s="1" t="s">
        <v>691</v>
      </c>
      <c r="H8" s="14" t="s">
        <v>830</v>
      </c>
      <c r="I8" t="s">
        <v>612</v>
      </c>
      <c r="J8" t="s">
        <v>613</v>
      </c>
      <c r="K8" s="14" t="s">
        <v>830</v>
      </c>
    </row>
    <row r="9" spans="1:11">
      <c r="A9" s="2">
        <v>406</v>
      </c>
      <c r="B9" s="2">
        <v>705</v>
      </c>
      <c r="C9" s="14" t="s">
        <v>830</v>
      </c>
      <c r="D9" t="s">
        <v>624</v>
      </c>
      <c r="E9" t="s">
        <v>625</v>
      </c>
      <c r="F9" s="14" t="s">
        <v>830</v>
      </c>
      <c r="G9" s="1" t="s">
        <v>626</v>
      </c>
      <c r="H9" s="14" t="s">
        <v>830</v>
      </c>
      <c r="I9" t="s">
        <v>622</v>
      </c>
      <c r="J9" t="s">
        <v>623</v>
      </c>
      <c r="K9" s="14" t="s">
        <v>830</v>
      </c>
    </row>
    <row r="10" spans="1:11">
      <c r="A10" s="2">
        <v>407</v>
      </c>
      <c r="B10" s="2">
        <v>955</v>
      </c>
      <c r="C10" s="14" t="s">
        <v>830</v>
      </c>
      <c r="D10" t="s">
        <v>628</v>
      </c>
      <c r="E10" t="s">
        <v>629</v>
      </c>
      <c r="F10" s="14" t="s">
        <v>830</v>
      </c>
      <c r="G10" s="1" t="s">
        <v>693</v>
      </c>
      <c r="H10" s="14" t="s">
        <v>830</v>
      </c>
      <c r="I10" t="s">
        <v>627</v>
      </c>
      <c r="J10" t="s">
        <v>688</v>
      </c>
      <c r="K10" s="14" t="s">
        <v>830</v>
      </c>
    </row>
  </sheetData>
  <sortState ref="A2:F10">
    <sortCondition ref="A2:A10"/>
  </sortState>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DU103"/>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5.42578125" style="2" bestFit="1" customWidth="1"/>
    <col min="2" max="4" width="5.42578125" style="2" customWidth="1"/>
    <col min="5" max="5" width="2.28515625" customWidth="1"/>
    <col min="6" max="6" width="12.5703125" customWidth="1"/>
    <col min="7" max="7" width="5" bestFit="1" customWidth="1"/>
    <col min="8" max="8" width="7.42578125" customWidth="1"/>
    <col min="9" max="9" width="8.42578125" customWidth="1"/>
    <col min="10" max="10" width="11.28515625" customWidth="1"/>
    <col min="11" max="11" width="2.28515625" customWidth="1"/>
    <col min="12" max="12" width="6.7109375" bestFit="1" customWidth="1"/>
    <col min="13" max="14" width="6.7109375" customWidth="1"/>
    <col min="15" max="15" width="2.28515625" customWidth="1"/>
    <col min="16" max="16" width="8.140625" bestFit="1" customWidth="1"/>
    <col min="17" max="17" width="5.28515625" customWidth="1"/>
    <col min="18" max="18" width="7.7109375" bestFit="1" customWidth="1"/>
    <col min="19" max="19" width="5.42578125" customWidth="1"/>
    <col min="20" max="20" width="5.85546875" bestFit="1" customWidth="1"/>
    <col min="21" max="21" width="5.28515625" customWidth="1"/>
    <col min="22" max="22" width="4.85546875" bestFit="1" customWidth="1"/>
    <col min="23" max="23" width="5.7109375" customWidth="1"/>
    <col min="24" max="24" width="4.85546875" customWidth="1"/>
    <col min="25" max="26" width="5.140625" customWidth="1"/>
    <col min="27" max="29" width="5.42578125" customWidth="1"/>
    <col min="30" max="30" width="2.28515625" customWidth="1"/>
    <col min="31" max="31" width="3.42578125" bestFit="1" customWidth="1"/>
    <col min="32" max="32" width="4" bestFit="1" customWidth="1"/>
    <col min="33" max="33" width="3.5703125" bestFit="1" customWidth="1"/>
    <col min="34" max="34" width="6.5703125" bestFit="1" customWidth="1"/>
    <col min="35" max="35" width="5.28515625" bestFit="1" customWidth="1"/>
    <col min="36" max="36" width="4.85546875" bestFit="1" customWidth="1"/>
    <col min="37" max="37" width="2.28515625" customWidth="1"/>
    <col min="38" max="42" width="5.7109375" customWidth="1"/>
    <col min="43" max="43" width="2.28515625" customWidth="1"/>
    <col min="44" max="44" width="7.140625" bestFit="1" customWidth="1"/>
    <col min="45" max="45" width="7.28515625" customWidth="1"/>
    <col min="46" max="48" width="6.7109375" customWidth="1"/>
    <col min="49" max="49" width="7.140625" customWidth="1"/>
    <col min="50" max="50" width="11.28515625" customWidth="1"/>
    <col min="51" max="51" width="8" bestFit="1" customWidth="1"/>
    <col min="52" max="52" width="2.28515625" customWidth="1"/>
    <col min="53" max="54" width="6.7109375" customWidth="1"/>
    <col min="55" max="55" width="2.28515625" customWidth="1"/>
    <col min="56" max="57" width="5.5703125" bestFit="1" customWidth="1"/>
    <col min="58" max="65" width="5.5703125" customWidth="1"/>
    <col min="66" max="66" width="5.5703125" bestFit="1" customWidth="1"/>
    <col min="67" max="75" width="5.5703125" customWidth="1"/>
    <col min="76" max="76" width="5.5703125" bestFit="1" customWidth="1"/>
    <col min="77" max="77" width="6.7109375" bestFit="1" customWidth="1"/>
    <col min="78" max="78" width="5.5703125" customWidth="1"/>
    <col min="79" max="79" width="2.28515625" customWidth="1"/>
    <col min="80" max="80" width="5" bestFit="1" customWidth="1"/>
    <col min="81" max="81" width="5" customWidth="1"/>
    <col min="82" max="82" width="2.28515625" customWidth="1"/>
    <col min="83" max="102" width="5" bestFit="1" customWidth="1"/>
    <col min="103" max="103" width="2.85546875" customWidth="1"/>
    <col min="104" max="104" width="6.28515625" bestFit="1" customWidth="1"/>
    <col min="105" max="105" width="5.7109375" bestFit="1" customWidth="1"/>
    <col min="106" max="106" width="2.85546875" customWidth="1"/>
    <col min="108" max="108" width="22.42578125" customWidth="1"/>
    <col min="109" max="109" width="2.28515625" customWidth="1"/>
    <col min="110" max="124" width="5.7109375" customWidth="1"/>
    <col min="125" max="125" width="2.28515625" customWidth="1"/>
  </cols>
  <sheetData>
    <row r="1" spans="1:125">
      <c r="A1" s="6" t="s">
        <v>976</v>
      </c>
      <c r="B1" s="6"/>
      <c r="C1" s="6"/>
      <c r="D1" s="6"/>
      <c r="E1" s="5"/>
      <c r="F1" s="7"/>
      <c r="G1" s="7"/>
      <c r="H1" s="7"/>
      <c r="I1" s="7"/>
      <c r="J1" s="7"/>
      <c r="K1" s="5"/>
      <c r="L1" s="7" t="s">
        <v>970</v>
      </c>
      <c r="M1" s="7"/>
      <c r="N1" s="7"/>
      <c r="O1" s="5"/>
      <c r="P1" s="7" t="s">
        <v>971</v>
      </c>
      <c r="Q1" s="7"/>
      <c r="R1" s="7"/>
      <c r="S1" s="7"/>
      <c r="T1" s="7"/>
      <c r="U1" s="7"/>
      <c r="V1" s="7"/>
      <c r="W1" s="7"/>
      <c r="X1" s="7"/>
      <c r="Y1" s="7"/>
      <c r="Z1" s="7"/>
      <c r="AA1" s="7"/>
      <c r="AB1" s="7"/>
      <c r="AC1" s="7"/>
      <c r="AD1" s="5"/>
      <c r="AE1" s="7" t="s">
        <v>4</v>
      </c>
      <c r="AF1" s="7"/>
      <c r="AG1" s="7"/>
      <c r="AH1" s="7"/>
      <c r="AI1" s="7"/>
      <c r="AJ1" s="7"/>
      <c r="AK1" s="5"/>
      <c r="AL1" s="6" t="s">
        <v>1429</v>
      </c>
      <c r="AM1" s="9"/>
      <c r="AN1" s="9"/>
      <c r="AO1" s="9"/>
      <c r="AP1" s="9"/>
      <c r="AQ1" s="5"/>
      <c r="AR1" s="7" t="s">
        <v>1436</v>
      </c>
      <c r="AS1" s="7"/>
      <c r="AT1" s="7"/>
      <c r="AU1" s="7" t="s">
        <v>1407</v>
      </c>
      <c r="AV1" s="7" t="s">
        <v>1407</v>
      </c>
      <c r="AW1" s="7"/>
      <c r="AX1" s="8" t="s">
        <v>1408</v>
      </c>
      <c r="AY1" s="7" t="s">
        <v>984</v>
      </c>
      <c r="AZ1" s="5"/>
      <c r="BA1" s="7" t="s">
        <v>1430</v>
      </c>
      <c r="BB1" s="7" t="s">
        <v>1432</v>
      </c>
      <c r="BC1" s="5"/>
      <c r="BD1" s="7" t="s">
        <v>961</v>
      </c>
      <c r="BE1" s="7"/>
      <c r="BF1" s="7"/>
      <c r="BG1" s="7"/>
      <c r="BH1" s="7"/>
      <c r="BI1" s="7"/>
      <c r="BJ1" s="7"/>
      <c r="BK1" s="7"/>
      <c r="BL1" s="7"/>
      <c r="BM1" s="7"/>
      <c r="BN1" s="7" t="s">
        <v>964</v>
      </c>
      <c r="BO1" s="7"/>
      <c r="BP1" s="7"/>
      <c r="BQ1" s="7"/>
      <c r="BR1" s="7"/>
      <c r="BS1" s="7"/>
      <c r="BT1" s="7"/>
      <c r="BU1" s="7"/>
      <c r="BV1" s="7"/>
      <c r="BW1" s="7" t="s">
        <v>966</v>
      </c>
      <c r="BX1" s="7"/>
      <c r="BY1" s="7"/>
      <c r="BZ1" s="7"/>
      <c r="CA1" s="5"/>
      <c r="CB1" s="9"/>
      <c r="CC1" s="9"/>
      <c r="CD1" s="5"/>
      <c r="CE1" s="9" t="s">
        <v>973</v>
      </c>
      <c r="CF1" s="9"/>
      <c r="CG1" s="9"/>
      <c r="CH1" s="9"/>
      <c r="CI1" s="9"/>
      <c r="CJ1" s="9"/>
      <c r="CK1" s="9"/>
      <c r="CL1" s="9"/>
      <c r="CM1" s="9"/>
      <c r="CN1" s="9"/>
      <c r="CO1" s="9"/>
      <c r="CP1" s="9"/>
      <c r="CQ1" s="9"/>
      <c r="CR1" s="9"/>
      <c r="CS1" s="9"/>
      <c r="CT1" s="9"/>
      <c r="CU1" s="9"/>
      <c r="CV1" s="9"/>
      <c r="CW1" s="9"/>
      <c r="CX1" s="9"/>
      <c r="CY1" s="5"/>
      <c r="CZ1" s="6" t="s">
        <v>974</v>
      </c>
      <c r="DA1" s="6"/>
      <c r="DB1" s="5"/>
      <c r="DC1" s="7" t="s">
        <v>975</v>
      </c>
      <c r="DD1" s="7"/>
      <c r="DE1" s="7"/>
      <c r="DF1" s="7"/>
      <c r="DG1" s="7"/>
      <c r="DH1" s="7"/>
      <c r="DI1" s="7"/>
      <c r="DJ1" s="7"/>
      <c r="DK1" s="7"/>
      <c r="DL1" s="7"/>
      <c r="DM1" s="7"/>
      <c r="DN1" s="7"/>
      <c r="DO1" s="7"/>
      <c r="DP1" s="7"/>
      <c r="DQ1" s="7"/>
      <c r="DR1" s="7"/>
      <c r="DS1" s="7"/>
      <c r="DT1" s="7"/>
      <c r="DU1" s="7"/>
    </row>
    <row r="2" spans="1:125">
      <c r="A2" s="6" t="s">
        <v>262</v>
      </c>
      <c r="B2" s="6"/>
      <c r="C2" s="6"/>
      <c r="D2" s="6"/>
      <c r="E2" s="5" t="s">
        <v>830</v>
      </c>
      <c r="F2" s="7" t="s">
        <v>0</v>
      </c>
      <c r="G2" s="7" t="s">
        <v>1011</v>
      </c>
      <c r="H2" s="7"/>
      <c r="I2" s="7" t="s">
        <v>1</v>
      </c>
      <c r="J2" s="7" t="s">
        <v>274</v>
      </c>
      <c r="K2" s="5" t="s">
        <v>830</v>
      </c>
      <c r="L2" s="7" t="s">
        <v>821</v>
      </c>
      <c r="M2" s="7" t="s">
        <v>831</v>
      </c>
      <c r="N2" s="7" t="s">
        <v>819</v>
      </c>
      <c r="O2" s="5" t="s">
        <v>830</v>
      </c>
      <c r="P2" s="7" t="s">
        <v>832</v>
      </c>
      <c r="Q2" s="7" t="s">
        <v>730</v>
      </c>
      <c r="R2" s="7" t="s">
        <v>857</v>
      </c>
      <c r="S2" s="7" t="s">
        <v>730</v>
      </c>
      <c r="T2" s="7" t="s">
        <v>851</v>
      </c>
      <c r="U2" s="7" t="s">
        <v>730</v>
      </c>
      <c r="V2" s="7" t="s">
        <v>850</v>
      </c>
      <c r="W2" s="7" t="s">
        <v>730</v>
      </c>
      <c r="X2" s="7" t="s">
        <v>833</v>
      </c>
      <c r="Y2" s="7" t="s">
        <v>730</v>
      </c>
      <c r="Z2" s="7" t="s">
        <v>1025</v>
      </c>
      <c r="AA2" s="7" t="s">
        <v>730</v>
      </c>
      <c r="AB2" s="7" t="s">
        <v>819</v>
      </c>
      <c r="AC2" s="7" t="s">
        <v>1403</v>
      </c>
      <c r="AD2" s="5" t="s">
        <v>830</v>
      </c>
      <c r="AE2" s="7" t="s">
        <v>845</v>
      </c>
      <c r="AF2" s="7" t="s">
        <v>747</v>
      </c>
      <c r="AG2" s="7" t="s">
        <v>741</v>
      </c>
      <c r="AH2" s="7" t="s">
        <v>12</v>
      </c>
      <c r="AI2" s="7" t="s">
        <v>751</v>
      </c>
      <c r="AJ2" s="7" t="s">
        <v>819</v>
      </c>
      <c r="AK2" s="5" t="s">
        <v>830</v>
      </c>
      <c r="AL2" s="9" t="s">
        <v>1434</v>
      </c>
      <c r="AM2" s="9" t="s">
        <v>1435</v>
      </c>
      <c r="AN2" s="9" t="s">
        <v>1436</v>
      </c>
      <c r="AO2" s="9" t="s">
        <v>1437</v>
      </c>
      <c r="AP2" s="9" t="s">
        <v>1438</v>
      </c>
      <c r="AQ2" s="5"/>
      <c r="AR2" s="7" t="s">
        <v>983</v>
      </c>
      <c r="AS2" s="7" t="s">
        <v>985</v>
      </c>
      <c r="AT2" s="7" t="s">
        <v>1023</v>
      </c>
      <c r="AU2" s="7" t="s">
        <v>972</v>
      </c>
      <c r="AV2" s="7" t="s">
        <v>1404</v>
      </c>
      <c r="AW2" s="7" t="s">
        <v>1023</v>
      </c>
      <c r="AX2" s="8" t="s">
        <v>1409</v>
      </c>
      <c r="AY2" s="7" t="s">
        <v>1022</v>
      </c>
      <c r="AZ2" s="5" t="s">
        <v>830</v>
      </c>
      <c r="BA2" s="7" t="s">
        <v>1431</v>
      </c>
      <c r="BB2" s="7" t="s">
        <v>821</v>
      </c>
      <c r="BC2" s="5" t="s">
        <v>830</v>
      </c>
      <c r="BD2" s="7" t="s">
        <v>954</v>
      </c>
      <c r="BE2" s="7" t="s">
        <v>952</v>
      </c>
      <c r="BF2" s="7" t="s">
        <v>963</v>
      </c>
      <c r="BG2" s="7" t="s">
        <v>949</v>
      </c>
      <c r="BH2" s="7" t="s">
        <v>962</v>
      </c>
      <c r="BI2" s="7" t="s">
        <v>959</v>
      </c>
      <c r="BJ2" s="7" t="s">
        <v>953</v>
      </c>
      <c r="BK2" s="7" t="s">
        <v>950</v>
      </c>
      <c r="BL2" s="7" t="s">
        <v>957</v>
      </c>
      <c r="BM2" s="7" t="s">
        <v>780</v>
      </c>
      <c r="BN2" s="7" t="s">
        <v>952</v>
      </c>
      <c r="BO2" s="7" t="s">
        <v>949</v>
      </c>
      <c r="BP2" s="7" t="s">
        <v>962</v>
      </c>
      <c r="BQ2" s="7" t="s">
        <v>959</v>
      </c>
      <c r="BR2" s="7" t="s">
        <v>967</v>
      </c>
      <c r="BS2" s="7" t="s">
        <v>953</v>
      </c>
      <c r="BT2" s="7" t="s">
        <v>950</v>
      </c>
      <c r="BU2" s="7" t="s">
        <v>965</v>
      </c>
      <c r="BV2" s="7" t="s">
        <v>780</v>
      </c>
      <c r="BW2" s="7" t="s">
        <v>968</v>
      </c>
      <c r="BX2" s="7" t="s">
        <v>951</v>
      </c>
      <c r="BY2" s="7" t="s">
        <v>969</v>
      </c>
      <c r="BZ2" s="7" t="s">
        <v>1433</v>
      </c>
      <c r="CA2" s="5" t="s">
        <v>830</v>
      </c>
      <c r="CB2" s="9" t="s">
        <v>973</v>
      </c>
      <c r="CC2" s="9" t="s">
        <v>1428</v>
      </c>
      <c r="CD2" s="5"/>
      <c r="CE2" s="9">
        <v>1943</v>
      </c>
      <c r="CF2" s="9">
        <v>1944</v>
      </c>
      <c r="CG2" s="9">
        <v>1945</v>
      </c>
      <c r="CH2" s="9">
        <v>1946</v>
      </c>
      <c r="CI2" s="9">
        <v>1947</v>
      </c>
      <c r="CJ2" s="9">
        <v>1948</v>
      </c>
      <c r="CK2" s="9">
        <v>1949</v>
      </c>
      <c r="CL2" s="9">
        <v>1950</v>
      </c>
      <c r="CM2" s="9">
        <v>1951</v>
      </c>
      <c r="CN2" s="9">
        <v>1952</v>
      </c>
      <c r="CO2" s="9">
        <v>1953</v>
      </c>
      <c r="CP2" s="9">
        <v>1954</v>
      </c>
      <c r="CQ2" s="9">
        <v>1955</v>
      </c>
      <c r="CR2" s="9">
        <v>1956</v>
      </c>
      <c r="CS2" s="9">
        <v>1957</v>
      </c>
      <c r="CT2" s="9">
        <v>1958</v>
      </c>
      <c r="CU2" s="9">
        <v>1959</v>
      </c>
      <c r="CV2" s="9">
        <v>1960</v>
      </c>
      <c r="CW2" s="9">
        <v>1961</v>
      </c>
      <c r="CX2" s="9">
        <v>1962</v>
      </c>
      <c r="CY2" s="5"/>
      <c r="CZ2" s="6" t="s">
        <v>846</v>
      </c>
      <c r="DA2" s="6" t="s">
        <v>847</v>
      </c>
      <c r="DB2" s="5"/>
      <c r="DC2" s="7" t="s">
        <v>272</v>
      </c>
      <c r="DD2" s="7" t="s">
        <v>273</v>
      </c>
      <c r="DE2" s="5" t="s">
        <v>830</v>
      </c>
      <c r="DF2" t="s">
        <v>1418</v>
      </c>
      <c r="DG2" t="s">
        <v>1415</v>
      </c>
      <c r="DH2" t="s">
        <v>1416</v>
      </c>
      <c r="DI2" t="s">
        <v>1420</v>
      </c>
      <c r="DJ2" t="s">
        <v>1421</v>
      </c>
      <c r="DK2" t="s">
        <v>1422</v>
      </c>
      <c r="DL2" t="s">
        <v>1423</v>
      </c>
      <c r="DM2" t="s">
        <v>1424</v>
      </c>
      <c r="DN2" t="s">
        <v>1425</v>
      </c>
      <c r="DO2" t="s">
        <v>1414</v>
      </c>
      <c r="DP2" t="s">
        <v>1413</v>
      </c>
      <c r="DQ2" t="s">
        <v>1426</v>
      </c>
      <c r="DR2" t="s">
        <v>1427</v>
      </c>
      <c r="DS2" t="s">
        <v>1417</v>
      </c>
      <c r="DT2" t="s">
        <v>1412</v>
      </c>
      <c r="DU2" s="5"/>
    </row>
    <row r="3" spans="1:125">
      <c r="A3" s="2">
        <v>201</v>
      </c>
      <c r="B3" s="2" t="s">
        <v>1124</v>
      </c>
      <c r="C3" t="s">
        <v>1218</v>
      </c>
      <c r="D3" t="s">
        <v>1305</v>
      </c>
      <c r="E3" s="4" t="s">
        <v>830</v>
      </c>
      <c r="F3" t="s">
        <v>687</v>
      </c>
      <c r="G3" s="1">
        <v>3000</v>
      </c>
      <c r="H3" s="1">
        <f>IF(G3="","",IF(L3="","",G3))</f>
        <v>3000</v>
      </c>
      <c r="I3" t="s">
        <v>276</v>
      </c>
      <c r="J3" s="1" t="s">
        <v>696</v>
      </c>
      <c r="K3" s="4" t="s">
        <v>830</v>
      </c>
      <c r="L3" s="1">
        <v>1</v>
      </c>
      <c r="M3" s="1"/>
      <c r="N3" s="1">
        <f t="shared" ref="N3:N34" si="0">SUM(L3:M3)</f>
        <v>1</v>
      </c>
      <c r="O3" s="4" t="s">
        <v>830</v>
      </c>
      <c r="P3" s="1">
        <v>1</v>
      </c>
      <c r="Q3" s="1" t="s">
        <v>834</v>
      </c>
      <c r="T3" s="1"/>
      <c r="U3" s="1"/>
      <c r="V3" s="1"/>
      <c r="W3" s="1"/>
      <c r="X3" s="1">
        <v>1</v>
      </c>
      <c r="Y3" s="1" t="s">
        <v>835</v>
      </c>
      <c r="Z3" s="1"/>
      <c r="AA3" s="1"/>
      <c r="AB3" s="1">
        <f t="shared" ref="AB3:AB34" si="1">IF(M3=1,"",P3+R3+T3+V3+X3+Z3)</f>
        <v>2</v>
      </c>
      <c r="AC3" s="1"/>
      <c r="AD3" s="4" t="s">
        <v>830</v>
      </c>
      <c r="AE3" s="1"/>
      <c r="AF3" s="1"/>
      <c r="AG3" s="1">
        <v>1</v>
      </c>
      <c r="AH3" s="1"/>
      <c r="AI3" s="1"/>
      <c r="AJ3" s="1">
        <f t="shared" ref="AJ3:AJ34" si="2">SUM(AE3:AI3)</f>
        <v>1</v>
      </c>
      <c r="AK3" s="4" t="s">
        <v>830</v>
      </c>
      <c r="AL3" t="s">
        <v>830</v>
      </c>
      <c r="AM3">
        <v>1</v>
      </c>
      <c r="AN3" t="s">
        <v>830</v>
      </c>
      <c r="AO3" t="s">
        <v>830</v>
      </c>
      <c r="AP3" t="s">
        <v>830</v>
      </c>
      <c r="AQ3" s="4"/>
      <c r="AR3" s="10">
        <v>1</v>
      </c>
      <c r="AS3" s="11">
        <v>1.0149999999999999</v>
      </c>
      <c r="AT3" s="11" t="s">
        <v>977</v>
      </c>
      <c r="AU3" s="11">
        <v>0.125</v>
      </c>
      <c r="AV3" s="11">
        <v>1.0416666666666666E-2</v>
      </c>
      <c r="AW3" s="11" t="s">
        <v>977</v>
      </c>
      <c r="AX3" s="24" t="s">
        <v>830</v>
      </c>
      <c r="AY3" s="10"/>
      <c r="AZ3" s="4" t="s">
        <v>830</v>
      </c>
      <c r="BA3" s="10"/>
      <c r="BB3" s="10">
        <v>0</v>
      </c>
      <c r="BC3" s="4" t="s">
        <v>830</v>
      </c>
      <c r="BD3" s="1"/>
      <c r="BE3" s="1"/>
      <c r="BF3" s="1"/>
      <c r="BG3" s="1"/>
      <c r="BH3" s="1"/>
      <c r="BI3" s="1"/>
      <c r="BJ3" s="1"/>
      <c r="BK3" s="1"/>
      <c r="BL3" s="1"/>
      <c r="BM3" s="1"/>
      <c r="BN3" s="1"/>
      <c r="BO3" s="1"/>
      <c r="BP3" s="1"/>
      <c r="BQ3" s="1"/>
      <c r="BR3" s="1"/>
      <c r="BS3" s="1"/>
      <c r="BT3" s="1"/>
      <c r="BU3" s="1"/>
      <c r="BV3" s="1"/>
      <c r="BW3" s="1"/>
      <c r="BX3" s="1"/>
      <c r="BY3" s="1">
        <v>1</v>
      </c>
      <c r="BZ3" t="s">
        <v>830</v>
      </c>
      <c r="CA3" s="4"/>
      <c r="CB3">
        <v>1944</v>
      </c>
      <c r="CC3">
        <v>0</v>
      </c>
      <c r="CD3" s="4"/>
      <c r="CF3">
        <v>1</v>
      </c>
      <c r="CY3" s="4"/>
      <c r="CZ3">
        <v>1</v>
      </c>
      <c r="DA3" t="s">
        <v>830</v>
      </c>
      <c r="DB3" s="4"/>
      <c r="DC3" t="s">
        <v>275</v>
      </c>
      <c r="DD3" t="s">
        <v>697</v>
      </c>
      <c r="DE3" s="4" t="s">
        <v>830</v>
      </c>
      <c r="DQ3">
        <v>1</v>
      </c>
      <c r="DU3" s="4"/>
    </row>
    <row r="4" spans="1:125">
      <c r="A4" s="2">
        <v>202</v>
      </c>
      <c r="B4" s="2" t="s">
        <v>1125</v>
      </c>
      <c r="C4" t="s">
        <v>1218</v>
      </c>
      <c r="D4" t="s">
        <v>1305</v>
      </c>
      <c r="E4" s="4" t="s">
        <v>830</v>
      </c>
      <c r="F4" t="s">
        <v>698</v>
      </c>
      <c r="G4" s="1">
        <v>1420</v>
      </c>
      <c r="H4" s="1">
        <f>IF(G4="","",IF(L4="","",G4))</f>
        <v>1420</v>
      </c>
      <c r="I4" t="s">
        <v>277</v>
      </c>
      <c r="J4" s="1" t="s">
        <v>699</v>
      </c>
      <c r="K4" s="4" t="s">
        <v>830</v>
      </c>
      <c r="L4" s="1">
        <v>1</v>
      </c>
      <c r="M4" s="1"/>
      <c r="N4" s="1">
        <f t="shared" si="0"/>
        <v>1</v>
      </c>
      <c r="O4" s="4" t="s">
        <v>830</v>
      </c>
      <c r="P4" s="1">
        <v>1</v>
      </c>
      <c r="Q4" s="1" t="s">
        <v>836</v>
      </c>
      <c r="T4" s="1"/>
      <c r="U4" s="1"/>
      <c r="V4" s="1"/>
      <c r="W4" s="1"/>
      <c r="X4" s="1">
        <v>1</v>
      </c>
      <c r="Y4" s="1" t="s">
        <v>837</v>
      </c>
      <c r="Z4" s="1"/>
      <c r="AA4" s="1"/>
      <c r="AB4" s="1">
        <f t="shared" si="1"/>
        <v>2</v>
      </c>
      <c r="AC4" s="1"/>
      <c r="AD4" s="4" t="s">
        <v>830</v>
      </c>
      <c r="AE4" s="1"/>
      <c r="AF4" s="1"/>
      <c r="AG4" s="1">
        <v>1</v>
      </c>
      <c r="AH4" s="1"/>
      <c r="AI4" s="1"/>
      <c r="AJ4" s="1">
        <f t="shared" si="2"/>
        <v>1</v>
      </c>
      <c r="AK4" s="4" t="s">
        <v>830</v>
      </c>
      <c r="AL4" t="s">
        <v>830</v>
      </c>
      <c r="AM4">
        <v>1</v>
      </c>
      <c r="AN4" t="s">
        <v>830</v>
      </c>
      <c r="AO4" t="s">
        <v>830</v>
      </c>
      <c r="AP4" t="s">
        <v>830</v>
      </c>
      <c r="AQ4" s="4"/>
      <c r="AR4" s="10">
        <v>6</v>
      </c>
      <c r="AS4" s="11">
        <v>1.002</v>
      </c>
      <c r="AT4" s="11" t="s">
        <v>978</v>
      </c>
      <c r="AU4" s="11">
        <v>0.34239130434782611</v>
      </c>
      <c r="AV4" s="11">
        <v>0.17119565217391305</v>
      </c>
      <c r="AW4" s="10" t="s">
        <v>979</v>
      </c>
      <c r="AX4" s="24" t="s">
        <v>830</v>
      </c>
      <c r="AY4" s="10"/>
      <c r="AZ4" s="4" t="s">
        <v>830</v>
      </c>
      <c r="BA4" s="10"/>
      <c r="BB4" s="10">
        <v>0</v>
      </c>
      <c r="BC4" s="4" t="s">
        <v>830</v>
      </c>
      <c r="BD4" s="1"/>
      <c r="BE4" s="1"/>
      <c r="BF4" s="1"/>
      <c r="BG4" s="1"/>
      <c r="BH4" s="1"/>
      <c r="BI4" s="1"/>
      <c r="BJ4" s="1"/>
      <c r="BK4" s="1"/>
      <c r="BL4" s="1"/>
      <c r="BM4" s="1"/>
      <c r="BN4" s="1"/>
      <c r="BO4" s="1"/>
      <c r="BP4" s="1"/>
      <c r="BQ4" s="1"/>
      <c r="BR4" s="1"/>
      <c r="BS4" s="1"/>
      <c r="BT4" s="1"/>
      <c r="BU4" s="1"/>
      <c r="BV4" s="1"/>
      <c r="BW4" s="1"/>
      <c r="BX4" s="1"/>
      <c r="BY4" s="1">
        <v>1</v>
      </c>
      <c r="BZ4" t="s">
        <v>830</v>
      </c>
      <c r="CA4" s="4"/>
      <c r="CB4">
        <v>1943.5</v>
      </c>
      <c r="CC4">
        <v>0</v>
      </c>
      <c r="CD4" s="4"/>
      <c r="CE4">
        <v>0.5</v>
      </c>
      <c r="CF4">
        <v>0.5</v>
      </c>
      <c r="CY4" s="4"/>
      <c r="CZ4">
        <v>1</v>
      </c>
      <c r="DA4" t="s">
        <v>830</v>
      </c>
      <c r="DB4" s="4"/>
      <c r="DC4" t="s">
        <v>275</v>
      </c>
      <c r="DD4" t="s">
        <v>697</v>
      </c>
      <c r="DE4" s="4" t="s">
        <v>830</v>
      </c>
      <c r="DF4">
        <v>1</v>
      </c>
      <c r="DU4" s="4"/>
    </row>
    <row r="5" spans="1:125">
      <c r="A5" s="2">
        <v>203</v>
      </c>
      <c r="B5" s="2" t="s">
        <v>1126</v>
      </c>
      <c r="C5" t="s">
        <v>1218</v>
      </c>
      <c r="D5" t="s">
        <v>1305</v>
      </c>
      <c r="E5" s="4" t="s">
        <v>830</v>
      </c>
      <c r="F5" t="s">
        <v>694</v>
      </c>
      <c r="G5" s="1">
        <v>820</v>
      </c>
      <c r="H5" s="1">
        <f>IF(G5="","",IF(L5="","",G5))</f>
        <v>820</v>
      </c>
      <c r="I5" t="s">
        <v>278</v>
      </c>
      <c r="J5" s="1" t="s">
        <v>695</v>
      </c>
      <c r="K5" s="4" t="s">
        <v>830</v>
      </c>
      <c r="L5" s="1">
        <v>1</v>
      </c>
      <c r="M5" s="1"/>
      <c r="N5" s="1">
        <f t="shared" si="0"/>
        <v>1</v>
      </c>
      <c r="O5" s="4" t="s">
        <v>830</v>
      </c>
      <c r="P5" s="1">
        <v>1</v>
      </c>
      <c r="Q5" s="1" t="s">
        <v>838</v>
      </c>
      <c r="T5" s="1">
        <v>1</v>
      </c>
      <c r="U5" s="1" t="s">
        <v>844</v>
      </c>
      <c r="X5" s="1">
        <v>1</v>
      </c>
      <c r="Y5" s="1" t="s">
        <v>837</v>
      </c>
      <c r="Z5" s="1"/>
      <c r="AA5" s="1"/>
      <c r="AB5" s="1">
        <f t="shared" si="1"/>
        <v>3</v>
      </c>
      <c r="AC5" s="1"/>
      <c r="AD5" s="4" t="s">
        <v>830</v>
      </c>
      <c r="AE5" s="1"/>
      <c r="AF5" s="1"/>
      <c r="AG5" s="1">
        <v>1</v>
      </c>
      <c r="AH5" s="1"/>
      <c r="AI5" s="1"/>
      <c r="AJ5" s="1">
        <f t="shared" si="2"/>
        <v>1</v>
      </c>
      <c r="AK5" s="4" t="s">
        <v>830</v>
      </c>
      <c r="AL5" t="s">
        <v>830</v>
      </c>
      <c r="AM5">
        <v>1</v>
      </c>
      <c r="AN5" t="s">
        <v>830</v>
      </c>
      <c r="AO5" t="s">
        <v>830</v>
      </c>
      <c r="AP5" t="s">
        <v>830</v>
      </c>
      <c r="AQ5" s="4"/>
      <c r="AR5" s="10">
        <v>6</v>
      </c>
      <c r="AS5" s="10"/>
      <c r="AT5" s="10"/>
      <c r="AU5" s="10"/>
      <c r="AV5" s="11" t="s">
        <v>830</v>
      </c>
      <c r="AW5" s="10"/>
      <c r="AX5" s="24">
        <v>11740200</v>
      </c>
      <c r="AY5" s="10"/>
      <c r="AZ5" s="4" t="s">
        <v>830</v>
      </c>
      <c r="BA5" s="10"/>
      <c r="BB5" s="10">
        <v>0</v>
      </c>
      <c r="BC5" s="4" t="s">
        <v>830</v>
      </c>
      <c r="BD5" s="1"/>
      <c r="BE5" s="1"/>
      <c r="BF5" s="1"/>
      <c r="BG5" s="1"/>
      <c r="BH5" s="1"/>
      <c r="BI5" s="1"/>
      <c r="BJ5" s="1"/>
      <c r="BK5" s="1"/>
      <c r="BL5" s="1"/>
      <c r="BM5" s="1"/>
      <c r="BN5" s="1"/>
      <c r="BO5" s="1"/>
      <c r="BP5" s="1"/>
      <c r="BQ5" s="1"/>
      <c r="BR5" s="1"/>
      <c r="BS5" s="1"/>
      <c r="BT5" s="1"/>
      <c r="BU5" s="1"/>
      <c r="BV5" s="1"/>
      <c r="BW5" s="1"/>
      <c r="BX5" s="1"/>
      <c r="BY5" s="1">
        <v>1</v>
      </c>
      <c r="BZ5" t="s">
        <v>830</v>
      </c>
      <c r="CA5" s="4"/>
      <c r="CB5">
        <v>1943.5</v>
      </c>
      <c r="CC5">
        <v>0</v>
      </c>
      <c r="CD5" s="4"/>
      <c r="CE5">
        <v>0.5</v>
      </c>
      <c r="CF5">
        <v>0.5</v>
      </c>
      <c r="CY5" s="4"/>
      <c r="CZ5">
        <v>1</v>
      </c>
      <c r="DA5" t="s">
        <v>830</v>
      </c>
      <c r="DB5" s="4"/>
      <c r="DC5" t="s">
        <v>275</v>
      </c>
      <c r="DD5" t="s">
        <v>697</v>
      </c>
      <c r="DE5" s="4" t="s">
        <v>830</v>
      </c>
      <c r="DF5">
        <v>1</v>
      </c>
      <c r="DU5" s="4"/>
    </row>
    <row r="6" spans="1:125">
      <c r="A6" s="2">
        <v>204</v>
      </c>
      <c r="B6" s="2" t="s">
        <v>1127</v>
      </c>
      <c r="C6" t="s">
        <v>1218</v>
      </c>
      <c r="D6" t="s">
        <v>1305</v>
      </c>
      <c r="E6" s="4" t="s">
        <v>830</v>
      </c>
      <c r="F6" t="s">
        <v>700</v>
      </c>
      <c r="G6" s="1">
        <v>820</v>
      </c>
      <c r="H6" s="1">
        <f>IF(G6="","",IF(L6="","",G6))</f>
        <v>820</v>
      </c>
      <c r="I6" t="s">
        <v>510</v>
      </c>
      <c r="J6" s="1" t="s">
        <v>729</v>
      </c>
      <c r="K6" s="4" t="s">
        <v>830</v>
      </c>
      <c r="L6" s="1">
        <v>1</v>
      </c>
      <c r="M6" s="1"/>
      <c r="N6" s="1">
        <f t="shared" si="0"/>
        <v>1</v>
      </c>
      <c r="O6" s="4" t="s">
        <v>830</v>
      </c>
      <c r="P6" s="1">
        <v>1</v>
      </c>
      <c r="Q6" s="1" t="s">
        <v>731</v>
      </c>
      <c r="T6" s="1"/>
      <c r="U6" s="1"/>
      <c r="V6" s="1"/>
      <c r="W6" s="1"/>
      <c r="X6" s="1"/>
      <c r="Y6" s="1"/>
      <c r="Z6" s="1"/>
      <c r="AA6" s="1"/>
      <c r="AB6" s="1">
        <f t="shared" si="1"/>
        <v>1</v>
      </c>
      <c r="AC6" s="1"/>
      <c r="AD6" s="4" t="s">
        <v>830</v>
      </c>
      <c r="AE6" s="1"/>
      <c r="AF6" s="1"/>
      <c r="AG6" s="1">
        <v>1</v>
      </c>
      <c r="AH6" s="1"/>
      <c r="AI6" s="1"/>
      <c r="AJ6" s="1">
        <f t="shared" si="2"/>
        <v>1</v>
      </c>
      <c r="AK6" s="4" t="s">
        <v>830</v>
      </c>
      <c r="AL6" t="s">
        <v>830</v>
      </c>
      <c r="AM6">
        <v>1</v>
      </c>
      <c r="AN6" t="s">
        <v>830</v>
      </c>
      <c r="AO6" t="s">
        <v>830</v>
      </c>
      <c r="AP6" t="s">
        <v>830</v>
      </c>
      <c r="AQ6" s="4"/>
      <c r="AR6" s="10">
        <v>14</v>
      </c>
      <c r="AS6" s="11">
        <v>1.016</v>
      </c>
      <c r="AT6" s="11" t="s">
        <v>980</v>
      </c>
      <c r="AU6" s="11">
        <v>0.14599999999999999</v>
      </c>
      <c r="AV6" s="11">
        <v>0.17033333333333334</v>
      </c>
      <c r="AW6" s="10" t="s">
        <v>986</v>
      </c>
      <c r="AX6" s="24" t="s">
        <v>830</v>
      </c>
      <c r="AY6" s="10"/>
      <c r="AZ6" s="4" t="s">
        <v>830</v>
      </c>
      <c r="BA6" s="10"/>
      <c r="BB6" s="10">
        <v>0</v>
      </c>
      <c r="BC6" s="4" t="s">
        <v>830</v>
      </c>
      <c r="BD6" s="1"/>
      <c r="BE6" s="1"/>
      <c r="BF6" s="1"/>
      <c r="BG6" s="1"/>
      <c r="BH6" s="1"/>
      <c r="BI6" s="1"/>
      <c r="BJ6" s="1"/>
      <c r="BK6" s="1"/>
      <c r="BL6" s="1"/>
      <c r="BM6" s="1"/>
      <c r="BN6" s="1"/>
      <c r="BO6" s="1"/>
      <c r="BP6" s="1"/>
      <c r="BQ6" s="1"/>
      <c r="BR6" s="1"/>
      <c r="BS6" s="1"/>
      <c r="BT6" s="1"/>
      <c r="BU6" s="1"/>
      <c r="BV6" s="1"/>
      <c r="BW6" s="1"/>
      <c r="BX6" s="1"/>
      <c r="BY6" s="1">
        <v>1</v>
      </c>
      <c r="BZ6" t="s">
        <v>830</v>
      </c>
      <c r="CA6" s="4"/>
      <c r="CB6">
        <v>1943.5</v>
      </c>
      <c r="CC6">
        <v>0</v>
      </c>
      <c r="CD6" s="4"/>
      <c r="CE6">
        <v>0.5</v>
      </c>
      <c r="CF6">
        <v>0.5</v>
      </c>
      <c r="CY6" s="4"/>
      <c r="CZ6">
        <v>1</v>
      </c>
      <c r="DA6" t="s">
        <v>830</v>
      </c>
      <c r="DB6" s="4"/>
      <c r="DC6" t="s">
        <v>275</v>
      </c>
      <c r="DD6" t="s">
        <v>697</v>
      </c>
      <c r="DE6" s="4" t="s">
        <v>830</v>
      </c>
      <c r="DF6">
        <v>1</v>
      </c>
      <c r="DU6" s="4"/>
    </row>
    <row r="7" spans="1:125">
      <c r="A7" s="2">
        <v>205</v>
      </c>
      <c r="B7" s="2" t="s">
        <v>1128</v>
      </c>
      <c r="C7" t="s">
        <v>1218</v>
      </c>
      <c r="D7" t="s">
        <v>1305</v>
      </c>
      <c r="E7" s="4" t="s">
        <v>830</v>
      </c>
      <c r="F7" t="s">
        <v>701</v>
      </c>
      <c r="G7" s="1">
        <v>1500</v>
      </c>
      <c r="H7" s="1">
        <f>IF(G7="","",IF(L7="","",G7))</f>
        <v>1500</v>
      </c>
      <c r="I7" t="s">
        <v>279</v>
      </c>
      <c r="J7" s="1" t="s">
        <v>702</v>
      </c>
      <c r="K7" s="4" t="s">
        <v>830</v>
      </c>
      <c r="L7" s="1">
        <v>1</v>
      </c>
      <c r="M7" s="1"/>
      <c r="N7" s="1">
        <f t="shared" si="0"/>
        <v>1</v>
      </c>
      <c r="O7" s="4" t="s">
        <v>830</v>
      </c>
      <c r="P7" s="1">
        <v>1</v>
      </c>
      <c r="Q7" s="1" t="s">
        <v>839</v>
      </c>
      <c r="T7" s="1">
        <v>1</v>
      </c>
      <c r="U7" s="1" t="s">
        <v>840</v>
      </c>
      <c r="V7" s="1"/>
      <c r="W7" s="1"/>
      <c r="X7" s="1"/>
      <c r="Y7" s="1"/>
      <c r="Z7" s="1"/>
      <c r="AA7" s="1"/>
      <c r="AB7" s="1">
        <f t="shared" si="1"/>
        <v>2</v>
      </c>
      <c r="AC7" s="1"/>
      <c r="AD7" s="4" t="s">
        <v>830</v>
      </c>
      <c r="AE7" s="1"/>
      <c r="AF7" s="1"/>
      <c r="AG7" s="1">
        <v>1</v>
      </c>
      <c r="AH7" s="1"/>
      <c r="AI7" s="1"/>
      <c r="AJ7" s="1">
        <f t="shared" si="2"/>
        <v>1</v>
      </c>
      <c r="AK7" s="4" t="s">
        <v>830</v>
      </c>
      <c r="AL7" t="s">
        <v>830</v>
      </c>
      <c r="AM7">
        <v>1</v>
      </c>
      <c r="AN7" t="s">
        <v>830</v>
      </c>
      <c r="AO7" t="s">
        <v>830</v>
      </c>
      <c r="AP7" t="s">
        <v>830</v>
      </c>
      <c r="AQ7" s="4"/>
      <c r="AR7" s="10">
        <v>2</v>
      </c>
      <c r="AS7" s="11">
        <v>1.0015000000000001</v>
      </c>
      <c r="AT7" s="10" t="s">
        <v>981</v>
      </c>
      <c r="AU7" s="11">
        <v>0.49180327868852458</v>
      </c>
      <c r="AV7" s="11">
        <v>8.1967213114754092E-2</v>
      </c>
      <c r="AW7" s="10" t="s">
        <v>981</v>
      </c>
      <c r="AX7" s="24" t="s">
        <v>830</v>
      </c>
      <c r="AY7" s="10"/>
      <c r="AZ7" s="4" t="s">
        <v>830</v>
      </c>
      <c r="BA7" s="10"/>
      <c r="BB7" s="10">
        <v>0</v>
      </c>
      <c r="BC7" s="4" t="s">
        <v>830</v>
      </c>
      <c r="BD7" s="1"/>
      <c r="BE7" s="1"/>
      <c r="BF7" s="1"/>
      <c r="BG7" s="1"/>
      <c r="BH7" s="1"/>
      <c r="BI7" s="1"/>
      <c r="BJ7" s="1"/>
      <c r="BK7" s="1"/>
      <c r="BL7" s="1"/>
      <c r="BM7" s="1"/>
      <c r="BN7" s="1"/>
      <c r="BO7" s="1"/>
      <c r="BP7" s="1"/>
      <c r="BQ7" s="1"/>
      <c r="BR7" s="1"/>
      <c r="BS7" s="1"/>
      <c r="BT7" s="1"/>
      <c r="BU7" s="1"/>
      <c r="BV7" s="1"/>
      <c r="BW7" s="1"/>
      <c r="BX7" s="1"/>
      <c r="BY7" s="1">
        <v>1</v>
      </c>
      <c r="BZ7" t="s">
        <v>830</v>
      </c>
      <c r="CA7" s="4"/>
      <c r="CB7">
        <v>1943</v>
      </c>
      <c r="CC7">
        <v>1</v>
      </c>
      <c r="CD7" s="4"/>
      <c r="CE7">
        <v>1</v>
      </c>
      <c r="CY7" s="4"/>
      <c r="CZ7">
        <v>1</v>
      </c>
      <c r="DA7" t="s">
        <v>830</v>
      </c>
      <c r="DB7" s="4"/>
      <c r="DC7" t="s">
        <v>275</v>
      </c>
      <c r="DD7" t="s">
        <v>697</v>
      </c>
      <c r="DE7" s="4" t="s">
        <v>830</v>
      </c>
      <c r="DF7">
        <v>1</v>
      </c>
      <c r="DU7" s="4"/>
    </row>
    <row r="8" spans="1:125">
      <c r="A8" s="2">
        <v>206</v>
      </c>
      <c r="B8" s="2" t="s">
        <v>1129</v>
      </c>
      <c r="C8" t="s">
        <v>1218</v>
      </c>
      <c r="D8" t="s">
        <v>1305</v>
      </c>
      <c r="E8" s="4" t="s">
        <v>830</v>
      </c>
      <c r="F8" t="s">
        <v>703</v>
      </c>
      <c r="G8" s="1">
        <v>1500</v>
      </c>
      <c r="H8" s="1">
        <f>IF(G8="","",IF(L8="","",G8))</f>
        <v>1500</v>
      </c>
      <c r="I8" t="s">
        <v>280</v>
      </c>
      <c r="J8" s="1" t="s">
        <v>704</v>
      </c>
      <c r="K8" s="4" t="s">
        <v>830</v>
      </c>
      <c r="L8" s="1">
        <v>1</v>
      </c>
      <c r="M8" s="1"/>
      <c r="N8" s="1">
        <f t="shared" si="0"/>
        <v>1</v>
      </c>
      <c r="O8" s="4" t="s">
        <v>830</v>
      </c>
      <c r="P8" s="1">
        <v>1</v>
      </c>
      <c r="Q8" s="1" t="s">
        <v>732</v>
      </c>
      <c r="T8" s="1"/>
      <c r="U8" s="1"/>
      <c r="V8" s="1"/>
      <c r="W8" s="1"/>
      <c r="X8" s="1"/>
      <c r="Y8" s="1"/>
      <c r="Z8" s="1"/>
      <c r="AA8" s="1"/>
      <c r="AB8" s="1">
        <f t="shared" si="1"/>
        <v>1</v>
      </c>
      <c r="AC8" s="1"/>
      <c r="AD8" s="4" t="s">
        <v>830</v>
      </c>
      <c r="AE8" s="1"/>
      <c r="AF8" s="1"/>
      <c r="AG8" s="1">
        <v>1</v>
      </c>
      <c r="AH8" s="1"/>
      <c r="AI8" s="1"/>
      <c r="AJ8" s="1">
        <f t="shared" si="2"/>
        <v>1</v>
      </c>
      <c r="AK8" s="4" t="s">
        <v>830</v>
      </c>
      <c r="AL8" t="s">
        <v>830</v>
      </c>
      <c r="AM8">
        <v>1</v>
      </c>
      <c r="AN8" t="s">
        <v>830</v>
      </c>
      <c r="AO8" t="s">
        <v>830</v>
      </c>
      <c r="AP8" t="s">
        <v>830</v>
      </c>
      <c r="AQ8" s="4"/>
      <c r="AR8" s="10">
        <v>5</v>
      </c>
      <c r="AS8" s="11"/>
      <c r="AT8" s="11"/>
      <c r="AU8" s="11">
        <v>0.1002</v>
      </c>
      <c r="AV8" s="11">
        <v>4.1750000000000002E-2</v>
      </c>
      <c r="AW8" s="10" t="s">
        <v>987</v>
      </c>
      <c r="AX8" s="24" t="s">
        <v>830</v>
      </c>
      <c r="AY8" s="10">
        <v>500000</v>
      </c>
      <c r="AZ8" s="4" t="s">
        <v>830</v>
      </c>
      <c r="BA8" s="10"/>
      <c r="BB8" s="10">
        <v>0</v>
      </c>
      <c r="BC8" s="4" t="s">
        <v>830</v>
      </c>
      <c r="BD8" s="1"/>
      <c r="BE8" s="1"/>
      <c r="BF8" s="1"/>
      <c r="BG8" s="1"/>
      <c r="BH8" s="1"/>
      <c r="BI8" s="1"/>
      <c r="BJ8" s="1"/>
      <c r="BK8" s="1"/>
      <c r="BL8" s="1"/>
      <c r="BM8" s="1"/>
      <c r="BN8" s="1"/>
      <c r="BO8" s="1"/>
      <c r="BP8" s="1"/>
      <c r="BQ8" s="1"/>
      <c r="BR8" s="1"/>
      <c r="BS8" s="1"/>
      <c r="BT8" s="1"/>
      <c r="BU8" s="1"/>
      <c r="BV8" s="1"/>
      <c r="BW8" s="1"/>
      <c r="BX8" s="1"/>
      <c r="BY8" s="1">
        <v>1</v>
      </c>
      <c r="BZ8" t="s">
        <v>830</v>
      </c>
      <c r="CA8" s="4"/>
      <c r="CB8">
        <v>1943</v>
      </c>
      <c r="CC8">
        <v>1</v>
      </c>
      <c r="CD8" s="4"/>
      <c r="CE8">
        <v>1</v>
      </c>
      <c r="CY8" s="4"/>
      <c r="CZ8">
        <v>1</v>
      </c>
      <c r="DA8" t="s">
        <v>830</v>
      </c>
      <c r="DB8" s="4"/>
      <c r="DC8" t="s">
        <v>275</v>
      </c>
      <c r="DD8" t="s">
        <v>697</v>
      </c>
      <c r="DE8" s="4" t="s">
        <v>830</v>
      </c>
      <c r="DF8">
        <v>1</v>
      </c>
      <c r="DU8" s="4"/>
    </row>
    <row r="9" spans="1:125">
      <c r="A9" s="2">
        <v>207</v>
      </c>
      <c r="B9" s="2" t="s">
        <v>1130</v>
      </c>
      <c r="C9" t="s">
        <v>1218</v>
      </c>
      <c r="D9" t="s">
        <v>1305</v>
      </c>
      <c r="E9" s="4" t="s">
        <v>830</v>
      </c>
      <c r="F9" t="s">
        <v>737</v>
      </c>
      <c r="G9" s="1">
        <v>1935</v>
      </c>
      <c r="H9" s="1">
        <f>IF(G9="","",IF(L9="","",G9))</f>
        <v>1935</v>
      </c>
      <c r="I9" t="s">
        <v>739</v>
      </c>
      <c r="J9" s="1" t="s">
        <v>734</v>
      </c>
      <c r="K9" s="4" t="s">
        <v>830</v>
      </c>
      <c r="L9" s="1">
        <v>1</v>
      </c>
      <c r="M9" s="1"/>
      <c r="N9" s="1">
        <f t="shared" si="0"/>
        <v>1</v>
      </c>
      <c r="O9" s="4" t="s">
        <v>830</v>
      </c>
      <c r="P9" s="1">
        <v>1</v>
      </c>
      <c r="Q9" s="1" t="s">
        <v>735</v>
      </c>
      <c r="T9" s="1"/>
      <c r="U9" s="1"/>
      <c r="V9" s="1"/>
      <c r="W9" s="1"/>
      <c r="X9" s="1"/>
      <c r="Y9" s="1"/>
      <c r="Z9" s="1"/>
      <c r="AA9" s="1"/>
      <c r="AB9" s="1">
        <f t="shared" si="1"/>
        <v>1</v>
      </c>
      <c r="AC9" s="1"/>
      <c r="AD9" s="4" t="s">
        <v>830</v>
      </c>
      <c r="AE9" s="1"/>
      <c r="AF9" s="1"/>
      <c r="AG9" s="1">
        <v>1</v>
      </c>
      <c r="AH9" s="1"/>
      <c r="AI9" s="1"/>
      <c r="AJ9" s="1">
        <f t="shared" si="2"/>
        <v>1</v>
      </c>
      <c r="AK9" s="4" t="s">
        <v>830</v>
      </c>
      <c r="AL9" t="s">
        <v>830</v>
      </c>
      <c r="AM9" t="s">
        <v>830</v>
      </c>
      <c r="AN9" t="s">
        <v>830</v>
      </c>
      <c r="AO9" t="s">
        <v>830</v>
      </c>
      <c r="AP9">
        <v>1</v>
      </c>
      <c r="AQ9" s="4"/>
      <c r="AR9" s="10">
        <v>1</v>
      </c>
      <c r="AS9" s="11">
        <v>1.0029999999999999</v>
      </c>
      <c r="AT9" s="11" t="s">
        <v>982</v>
      </c>
      <c r="AU9" s="11">
        <v>5.2999999999999999E-2</v>
      </c>
      <c r="AV9" s="11">
        <v>4.4166666666666668E-3</v>
      </c>
      <c r="AW9" s="11" t="s">
        <v>982</v>
      </c>
      <c r="AX9" s="24">
        <v>50143</v>
      </c>
      <c r="AY9" s="10"/>
      <c r="AZ9" s="4" t="s">
        <v>830</v>
      </c>
      <c r="BA9" s="10"/>
      <c r="BB9" s="10">
        <v>0</v>
      </c>
      <c r="BC9" s="4" t="s">
        <v>830</v>
      </c>
      <c r="BD9" s="1"/>
      <c r="BE9" s="1"/>
      <c r="BF9" s="1"/>
      <c r="BG9" s="1"/>
      <c r="BH9" s="1"/>
      <c r="BI9" s="1"/>
      <c r="BJ9" s="1"/>
      <c r="BK9" s="1"/>
      <c r="BL9" s="1"/>
      <c r="BM9" s="1"/>
      <c r="BN9" s="1"/>
      <c r="BO9" s="1"/>
      <c r="BP9" s="1"/>
      <c r="BQ9" s="1"/>
      <c r="BR9" s="1"/>
      <c r="BS9" s="1"/>
      <c r="BT9" s="1"/>
      <c r="BU9" s="1"/>
      <c r="BV9" s="1"/>
      <c r="BW9" s="1"/>
      <c r="BX9" s="1"/>
      <c r="BY9" s="1">
        <v>1</v>
      </c>
      <c r="BZ9" t="s">
        <v>830</v>
      </c>
      <c r="CA9" s="4"/>
      <c r="CB9">
        <v>1943</v>
      </c>
      <c r="CC9">
        <v>1</v>
      </c>
      <c r="CD9" s="4"/>
      <c r="CE9">
        <v>1</v>
      </c>
      <c r="CY9" s="4"/>
      <c r="CZ9">
        <v>1</v>
      </c>
      <c r="DA9" t="s">
        <v>830</v>
      </c>
      <c r="DB9" s="4"/>
      <c r="DC9" t="s">
        <v>275</v>
      </c>
      <c r="DD9" t="s">
        <v>697</v>
      </c>
      <c r="DE9" s="4" t="s">
        <v>830</v>
      </c>
      <c r="DO9">
        <v>1</v>
      </c>
      <c r="DU9" s="4"/>
    </row>
    <row r="10" spans="1:125">
      <c r="A10" s="2">
        <v>208</v>
      </c>
      <c r="B10" s="2" t="s">
        <v>1131</v>
      </c>
      <c r="C10" t="s">
        <v>1218</v>
      </c>
      <c r="D10" t="s">
        <v>1305</v>
      </c>
      <c r="E10" s="4" t="s">
        <v>830</v>
      </c>
      <c r="F10" t="s">
        <v>738</v>
      </c>
      <c r="G10" s="1">
        <v>1935</v>
      </c>
      <c r="H10" s="1">
        <f>IF(G10="","",IF(L10="","",G10))</f>
        <v>1935</v>
      </c>
      <c r="I10" t="s">
        <v>733</v>
      </c>
      <c r="J10" s="1" t="s">
        <v>740</v>
      </c>
      <c r="K10" s="4" t="s">
        <v>830</v>
      </c>
      <c r="L10" s="1">
        <v>1</v>
      </c>
      <c r="M10" s="1"/>
      <c r="N10" s="1">
        <f t="shared" si="0"/>
        <v>1</v>
      </c>
      <c r="O10" s="4" t="s">
        <v>830</v>
      </c>
      <c r="P10" s="1">
        <v>1</v>
      </c>
      <c r="Q10" s="1" t="s">
        <v>736</v>
      </c>
      <c r="T10" s="1"/>
      <c r="U10" s="1"/>
      <c r="V10" s="1"/>
      <c r="W10" s="1"/>
      <c r="X10" s="1"/>
      <c r="Y10" s="1"/>
      <c r="Z10" s="1"/>
      <c r="AA10" s="1"/>
      <c r="AB10" s="1">
        <f t="shared" si="1"/>
        <v>1</v>
      </c>
      <c r="AC10" s="1"/>
      <c r="AD10" s="4" t="s">
        <v>830</v>
      </c>
      <c r="AE10" s="1"/>
      <c r="AF10" s="1"/>
      <c r="AG10" s="1">
        <v>1</v>
      </c>
      <c r="AH10" s="1"/>
      <c r="AI10" s="1"/>
      <c r="AJ10" s="1">
        <f t="shared" si="2"/>
        <v>1</v>
      </c>
      <c r="AK10" s="4" t="s">
        <v>830</v>
      </c>
      <c r="AL10" t="s">
        <v>830</v>
      </c>
      <c r="AM10" t="s">
        <v>830</v>
      </c>
      <c r="AN10" t="s">
        <v>830</v>
      </c>
      <c r="AO10" t="s">
        <v>830</v>
      </c>
      <c r="AP10">
        <v>1</v>
      </c>
      <c r="AQ10" s="4"/>
      <c r="AR10" s="10">
        <v>2</v>
      </c>
      <c r="AS10" s="10"/>
      <c r="AT10" s="10"/>
      <c r="AU10" s="10"/>
      <c r="AV10" s="11" t="s">
        <v>830</v>
      </c>
      <c r="AW10" s="10"/>
      <c r="AX10" s="24">
        <v>170088.5</v>
      </c>
      <c r="AY10" s="10"/>
      <c r="AZ10" s="4" t="s">
        <v>830</v>
      </c>
      <c r="BA10" s="10"/>
      <c r="BB10" s="10">
        <v>0</v>
      </c>
      <c r="BC10" s="4" t="s">
        <v>830</v>
      </c>
      <c r="BD10" s="1"/>
      <c r="BE10" s="1"/>
      <c r="BF10" s="1"/>
      <c r="BG10" s="1"/>
      <c r="BH10" s="1"/>
      <c r="BI10" s="1"/>
      <c r="BJ10" s="1"/>
      <c r="BK10" s="1"/>
      <c r="BL10" s="1"/>
      <c r="BM10" s="1"/>
      <c r="BN10" s="1"/>
      <c r="BO10" s="1"/>
      <c r="BP10" s="1"/>
      <c r="BQ10" s="1"/>
      <c r="BR10" s="1"/>
      <c r="BS10" s="1"/>
      <c r="BT10" s="1"/>
      <c r="BU10" s="1"/>
      <c r="BV10" s="1"/>
      <c r="BW10" s="1"/>
      <c r="BX10" s="1"/>
      <c r="BY10" s="1">
        <v>1</v>
      </c>
      <c r="BZ10" t="s">
        <v>830</v>
      </c>
      <c r="CA10" s="4"/>
      <c r="CB10">
        <v>1943</v>
      </c>
      <c r="CC10">
        <v>1</v>
      </c>
      <c r="CD10" s="4"/>
      <c r="CE10">
        <v>1</v>
      </c>
      <c r="CY10" s="4"/>
      <c r="CZ10">
        <v>1</v>
      </c>
      <c r="DA10" t="s">
        <v>830</v>
      </c>
      <c r="DB10" s="4"/>
      <c r="DC10" t="s">
        <v>275</v>
      </c>
      <c r="DD10" t="s">
        <v>697</v>
      </c>
      <c r="DE10" s="4" t="s">
        <v>830</v>
      </c>
      <c r="DO10">
        <v>1</v>
      </c>
      <c r="DU10" s="4"/>
    </row>
    <row r="11" spans="1:125">
      <c r="A11" s="2">
        <v>209</v>
      </c>
      <c r="B11" s="2" t="s">
        <v>1132</v>
      </c>
      <c r="C11" t="s">
        <v>1219</v>
      </c>
      <c r="D11" t="s">
        <v>1306</v>
      </c>
      <c r="E11" s="4" t="s">
        <v>830</v>
      </c>
      <c r="F11" t="s">
        <v>705</v>
      </c>
      <c r="G11" s="23">
        <v>1420</v>
      </c>
      <c r="H11" s="1">
        <f>IF(G11="","",IF(L11="","",G11))</f>
        <v>1420</v>
      </c>
      <c r="I11" t="s">
        <v>282</v>
      </c>
      <c r="J11" s="1" t="s">
        <v>706</v>
      </c>
      <c r="K11" s="4" t="s">
        <v>830</v>
      </c>
      <c r="L11" s="1">
        <v>1</v>
      </c>
      <c r="M11" s="1"/>
      <c r="N11" s="1">
        <f t="shared" si="0"/>
        <v>1</v>
      </c>
      <c r="O11" s="4" t="s">
        <v>830</v>
      </c>
      <c r="P11" s="1">
        <v>1</v>
      </c>
      <c r="Q11" s="1" t="s">
        <v>841</v>
      </c>
      <c r="T11" s="1"/>
      <c r="U11" s="1"/>
      <c r="V11" s="1"/>
      <c r="W11" s="1"/>
      <c r="X11" s="1">
        <v>1</v>
      </c>
      <c r="Y11" s="1" t="s">
        <v>837</v>
      </c>
      <c r="Z11" s="1"/>
      <c r="AA11" s="1"/>
      <c r="AB11" s="1">
        <f t="shared" si="1"/>
        <v>2</v>
      </c>
      <c r="AC11" s="1"/>
      <c r="AD11" s="4" t="s">
        <v>830</v>
      </c>
      <c r="AE11" s="1"/>
      <c r="AF11" s="1"/>
      <c r="AG11" s="1">
        <v>1</v>
      </c>
      <c r="AH11" s="1"/>
      <c r="AI11" s="1"/>
      <c r="AJ11" s="1">
        <f t="shared" si="2"/>
        <v>1</v>
      </c>
      <c r="AK11" s="4" t="s">
        <v>830</v>
      </c>
      <c r="AL11" t="s">
        <v>830</v>
      </c>
      <c r="AM11">
        <v>1</v>
      </c>
      <c r="AN11" t="s">
        <v>830</v>
      </c>
      <c r="AO11" t="s">
        <v>830</v>
      </c>
      <c r="AP11" t="s">
        <v>830</v>
      </c>
      <c r="AQ11" s="4"/>
      <c r="AR11" s="10">
        <v>3</v>
      </c>
      <c r="AS11" s="10"/>
      <c r="AT11" s="10"/>
      <c r="AU11" s="10"/>
      <c r="AV11" s="11" t="s">
        <v>830</v>
      </c>
      <c r="AW11" s="10"/>
      <c r="AX11" s="24" t="s">
        <v>830</v>
      </c>
      <c r="AY11" s="10"/>
      <c r="AZ11" s="4" t="s">
        <v>830</v>
      </c>
      <c r="BA11" s="10">
        <v>1</v>
      </c>
      <c r="BB11" s="10">
        <v>1</v>
      </c>
      <c r="BC11" s="4" t="s">
        <v>830</v>
      </c>
      <c r="BD11" s="1"/>
      <c r="BE11" s="1"/>
      <c r="BF11" s="1"/>
      <c r="BG11" s="1"/>
      <c r="BH11" s="1"/>
      <c r="BI11" s="1"/>
      <c r="BJ11" s="1"/>
      <c r="BK11" s="1"/>
      <c r="BL11" s="1"/>
      <c r="BM11" s="1"/>
      <c r="BN11" s="1"/>
      <c r="BO11" s="1"/>
      <c r="BP11" s="1"/>
      <c r="BQ11" s="1"/>
      <c r="BR11" s="1"/>
      <c r="BS11" s="1"/>
      <c r="BT11" s="1">
        <v>1</v>
      </c>
      <c r="BU11" s="1"/>
      <c r="BV11" s="1"/>
      <c r="BW11" s="1"/>
      <c r="BY11" s="1" t="s">
        <v>830</v>
      </c>
      <c r="BZ11">
        <v>3</v>
      </c>
      <c r="CA11" s="4"/>
      <c r="CB11">
        <v>1944</v>
      </c>
      <c r="CC11">
        <v>0</v>
      </c>
      <c r="CD11" s="4"/>
      <c r="CF11">
        <v>1</v>
      </c>
      <c r="CY11" s="4"/>
      <c r="CZ11">
        <v>1</v>
      </c>
      <c r="DA11" t="s">
        <v>830</v>
      </c>
      <c r="DB11" s="4"/>
      <c r="DC11" t="s">
        <v>281</v>
      </c>
      <c r="DD11" t="s">
        <v>707</v>
      </c>
      <c r="DE11" s="4" t="s">
        <v>830</v>
      </c>
      <c r="DF11">
        <v>1</v>
      </c>
      <c r="DU11" s="4"/>
    </row>
    <row r="12" spans="1:125">
      <c r="A12" s="2">
        <v>210</v>
      </c>
      <c r="B12" s="2" t="s">
        <v>1133</v>
      </c>
      <c r="C12" t="s">
        <v>1220</v>
      </c>
      <c r="D12" t="s">
        <v>1307</v>
      </c>
      <c r="E12" s="4" t="s">
        <v>830</v>
      </c>
      <c r="F12" t="s">
        <v>512</v>
      </c>
      <c r="G12" s="23">
        <v>400</v>
      </c>
      <c r="H12" s="1">
        <f>IF(G12="","",IF(L12="","",G12))</f>
        <v>400</v>
      </c>
      <c r="I12" t="s">
        <v>284</v>
      </c>
      <c r="J12" s="1" t="s">
        <v>630</v>
      </c>
      <c r="K12" s="4" t="s">
        <v>830</v>
      </c>
      <c r="L12" s="1">
        <v>1</v>
      </c>
      <c r="M12" s="1"/>
      <c r="N12" s="1">
        <f t="shared" si="0"/>
        <v>1</v>
      </c>
      <c r="O12" s="4" t="s">
        <v>830</v>
      </c>
      <c r="P12" s="1">
        <v>59</v>
      </c>
      <c r="Q12" s="1" t="s">
        <v>842</v>
      </c>
      <c r="T12" s="1">
        <v>1</v>
      </c>
      <c r="U12" s="1" t="s">
        <v>852</v>
      </c>
      <c r="V12" s="1">
        <v>4</v>
      </c>
      <c r="W12" s="1" t="s">
        <v>853</v>
      </c>
      <c r="X12" s="1"/>
      <c r="Y12" s="1"/>
      <c r="Z12" s="1"/>
      <c r="AA12" s="1"/>
      <c r="AB12" s="1">
        <f t="shared" si="1"/>
        <v>64</v>
      </c>
      <c r="AC12" s="1"/>
      <c r="AD12" s="4" t="s">
        <v>830</v>
      </c>
      <c r="AE12" s="1">
        <v>1</v>
      </c>
      <c r="AF12" s="1"/>
      <c r="AG12" s="1"/>
      <c r="AH12" s="1"/>
      <c r="AI12" s="1"/>
      <c r="AJ12" s="1">
        <f t="shared" si="2"/>
        <v>1</v>
      </c>
      <c r="AK12" s="4" t="s">
        <v>830</v>
      </c>
      <c r="AL12" t="s">
        <v>830</v>
      </c>
      <c r="AM12" t="s">
        <v>830</v>
      </c>
      <c r="AN12" t="s">
        <v>830</v>
      </c>
      <c r="AO12" t="s">
        <v>830</v>
      </c>
      <c r="AP12">
        <v>1</v>
      </c>
      <c r="AQ12" s="4"/>
      <c r="AR12" s="10">
        <v>6</v>
      </c>
      <c r="AS12" s="10"/>
      <c r="AT12" s="10"/>
      <c r="AU12" s="10"/>
      <c r="AV12" s="11" t="s">
        <v>830</v>
      </c>
      <c r="AW12" s="10"/>
      <c r="AX12" s="24" t="s">
        <v>830</v>
      </c>
      <c r="AY12" s="10"/>
      <c r="AZ12" s="4" t="s">
        <v>830</v>
      </c>
      <c r="BA12" s="10">
        <v>1</v>
      </c>
      <c r="BB12" s="10">
        <v>1</v>
      </c>
      <c r="BC12" s="4" t="s">
        <v>830</v>
      </c>
      <c r="BD12" s="1"/>
      <c r="BE12" s="1"/>
      <c r="BF12" s="1"/>
      <c r="BG12" s="1">
        <v>1</v>
      </c>
      <c r="BH12" s="1"/>
      <c r="BI12" s="1"/>
      <c r="BJ12" s="1"/>
      <c r="BK12" s="1"/>
      <c r="BL12" s="1"/>
      <c r="BM12" s="1"/>
      <c r="BN12" s="1"/>
      <c r="BO12" s="1"/>
      <c r="BP12" s="1"/>
      <c r="BQ12" s="1"/>
      <c r="BR12" s="1"/>
      <c r="BS12" s="1"/>
      <c r="BT12" s="1"/>
      <c r="BU12" s="1"/>
      <c r="BV12" s="1"/>
      <c r="BW12" s="1"/>
      <c r="BX12" s="1"/>
      <c r="BY12" s="1" t="s">
        <v>830</v>
      </c>
      <c r="BZ12">
        <v>1</v>
      </c>
      <c r="CA12" s="4"/>
      <c r="CB12">
        <v>1946</v>
      </c>
      <c r="CC12">
        <v>0</v>
      </c>
      <c r="CD12" s="4"/>
      <c r="CH12">
        <v>1</v>
      </c>
      <c r="CY12" s="4"/>
      <c r="CZ12">
        <v>1</v>
      </c>
      <c r="DA12" t="s">
        <v>830</v>
      </c>
      <c r="DB12" s="4"/>
      <c r="DC12" t="s">
        <v>283</v>
      </c>
      <c r="DD12" t="s">
        <v>511</v>
      </c>
      <c r="DE12" s="4" t="s">
        <v>830</v>
      </c>
      <c r="DF12">
        <v>1</v>
      </c>
      <c r="DU12" s="4"/>
    </row>
    <row r="13" spans="1:125">
      <c r="A13" s="2">
        <v>211</v>
      </c>
      <c r="B13" s="2" t="s">
        <v>1134</v>
      </c>
      <c r="C13" t="s">
        <v>1221</v>
      </c>
      <c r="D13" t="s">
        <v>1308</v>
      </c>
      <c r="E13" s="4" t="s">
        <v>830</v>
      </c>
      <c r="F13" t="s">
        <v>285</v>
      </c>
      <c r="G13" s="23">
        <v>165</v>
      </c>
      <c r="H13" s="1">
        <f>IF(G13="","",IF(L13="","",G13))</f>
        <v>165</v>
      </c>
      <c r="I13" t="s">
        <v>286</v>
      </c>
      <c r="J13" s="1" t="s">
        <v>742</v>
      </c>
      <c r="K13" s="4" t="s">
        <v>830</v>
      </c>
      <c r="L13" s="1">
        <v>1</v>
      </c>
      <c r="M13" s="1"/>
      <c r="N13" s="1">
        <f t="shared" si="0"/>
        <v>1</v>
      </c>
      <c r="O13" s="4" t="s">
        <v>830</v>
      </c>
      <c r="P13" s="1">
        <v>9</v>
      </c>
      <c r="Q13" s="1" t="s">
        <v>842</v>
      </c>
      <c r="T13">
        <v>1</v>
      </c>
      <c r="U13" t="s">
        <v>854</v>
      </c>
      <c r="V13" s="1">
        <v>1</v>
      </c>
      <c r="W13" t="s">
        <v>855</v>
      </c>
      <c r="X13" s="1"/>
      <c r="Y13" s="1"/>
      <c r="Z13" s="1">
        <v>3</v>
      </c>
      <c r="AA13" t="s">
        <v>843</v>
      </c>
      <c r="AB13" s="1">
        <f t="shared" si="1"/>
        <v>14</v>
      </c>
      <c r="AC13" s="1"/>
      <c r="AD13" s="4" t="s">
        <v>830</v>
      </c>
      <c r="AE13" s="1">
        <v>1</v>
      </c>
      <c r="AF13" s="1"/>
      <c r="AG13" s="1"/>
      <c r="AH13" s="1"/>
      <c r="AI13" s="1"/>
      <c r="AJ13" s="1">
        <f t="shared" si="2"/>
        <v>1</v>
      </c>
      <c r="AK13" s="4" t="s">
        <v>830</v>
      </c>
      <c r="AL13" t="s">
        <v>830</v>
      </c>
      <c r="AM13" t="s">
        <v>830</v>
      </c>
      <c r="AN13" t="s">
        <v>830</v>
      </c>
      <c r="AO13">
        <v>1</v>
      </c>
      <c r="AP13" t="s">
        <v>830</v>
      </c>
      <c r="AQ13" s="4"/>
      <c r="AR13" s="10">
        <v>6</v>
      </c>
      <c r="AS13" s="10"/>
      <c r="AT13" s="10"/>
      <c r="AU13" s="10"/>
      <c r="AV13" s="11" t="s">
        <v>830</v>
      </c>
      <c r="AW13" s="10"/>
      <c r="AX13" s="24">
        <v>10575</v>
      </c>
      <c r="AY13" s="10"/>
      <c r="AZ13" s="4" t="s">
        <v>830</v>
      </c>
      <c r="BA13" s="10"/>
      <c r="BB13" s="10">
        <v>0</v>
      </c>
      <c r="BC13" s="4" t="s">
        <v>830</v>
      </c>
      <c r="BD13" s="1"/>
      <c r="BE13" s="1"/>
      <c r="BF13" s="1"/>
      <c r="BG13" s="1">
        <v>1</v>
      </c>
      <c r="BH13" s="1"/>
      <c r="BI13" s="1"/>
      <c r="BJ13" s="1"/>
      <c r="BK13" s="1"/>
      <c r="BL13" s="1"/>
      <c r="BM13" s="1"/>
      <c r="BN13" s="1"/>
      <c r="BO13" s="1"/>
      <c r="BP13" s="1"/>
      <c r="BQ13" s="1"/>
      <c r="BR13" s="1"/>
      <c r="BS13" s="1"/>
      <c r="BT13" s="1"/>
      <c r="BU13" s="1"/>
      <c r="BV13" s="1"/>
      <c r="BW13" s="1">
        <v>1</v>
      </c>
      <c r="BX13" s="1"/>
      <c r="BY13" s="1" t="s">
        <v>830</v>
      </c>
      <c r="BZ13">
        <v>5</v>
      </c>
      <c r="CA13" s="4"/>
      <c r="CB13">
        <v>1945</v>
      </c>
      <c r="CC13">
        <v>0</v>
      </c>
      <c r="CD13" s="4"/>
      <c r="CG13">
        <v>1</v>
      </c>
      <c r="CY13" s="4"/>
      <c r="CZ13">
        <v>1</v>
      </c>
      <c r="DA13" t="s">
        <v>830</v>
      </c>
      <c r="DB13" s="4"/>
      <c r="DC13" t="s">
        <v>743</v>
      </c>
      <c r="DD13" t="s">
        <v>744</v>
      </c>
      <c r="DE13" s="4" t="s">
        <v>830</v>
      </c>
      <c r="DF13">
        <v>1</v>
      </c>
      <c r="DU13" s="4"/>
    </row>
    <row r="14" spans="1:125">
      <c r="A14" s="2">
        <v>212</v>
      </c>
      <c r="B14" s="2" t="s">
        <v>1135</v>
      </c>
      <c r="C14" t="s">
        <v>1222</v>
      </c>
      <c r="D14" t="s">
        <v>1309</v>
      </c>
      <c r="E14" s="4" t="s">
        <v>830</v>
      </c>
      <c r="F14" t="s">
        <v>288</v>
      </c>
      <c r="G14" s="23" t="s">
        <v>830</v>
      </c>
      <c r="H14" s="1" t="str">
        <f>IF(G14="","",IF(L14="","",G14))</f>
        <v/>
      </c>
      <c r="I14" t="s">
        <v>289</v>
      </c>
      <c r="J14" s="1" t="s">
        <v>631</v>
      </c>
      <c r="K14" s="4" t="s">
        <v>830</v>
      </c>
      <c r="L14" s="1"/>
      <c r="M14" s="1">
        <v>1</v>
      </c>
      <c r="N14" s="1">
        <f t="shared" si="0"/>
        <v>1</v>
      </c>
      <c r="O14" s="4" t="s">
        <v>830</v>
      </c>
      <c r="P14" s="1"/>
      <c r="Q14" s="1"/>
      <c r="T14" s="1"/>
      <c r="U14" s="1"/>
      <c r="V14" s="1"/>
      <c r="W14" s="1"/>
      <c r="X14" s="1"/>
      <c r="Y14" s="1"/>
      <c r="Z14" s="1"/>
      <c r="AA14" s="1"/>
      <c r="AB14" s="1" t="str">
        <f t="shared" si="1"/>
        <v/>
      </c>
      <c r="AC14" s="1"/>
      <c r="AD14" s="4" t="s">
        <v>830</v>
      </c>
      <c r="AE14" s="1"/>
      <c r="AF14" s="1"/>
      <c r="AG14" s="1"/>
      <c r="AH14" s="1"/>
      <c r="AI14" s="1"/>
      <c r="AJ14" s="1">
        <f t="shared" si="2"/>
        <v>0</v>
      </c>
      <c r="AK14" s="4" t="s">
        <v>830</v>
      </c>
      <c r="AL14" t="s">
        <v>830</v>
      </c>
      <c r="AM14" t="s">
        <v>830</v>
      </c>
      <c r="AN14" t="s">
        <v>830</v>
      </c>
      <c r="AO14" t="s">
        <v>830</v>
      </c>
      <c r="AP14" t="s">
        <v>830</v>
      </c>
      <c r="AQ14" s="4"/>
      <c r="AR14" s="10"/>
      <c r="AS14" s="10"/>
      <c r="AT14" s="10"/>
      <c r="AU14" s="10"/>
      <c r="AV14" s="11" t="s">
        <v>830</v>
      </c>
      <c r="AW14" s="10"/>
      <c r="AX14" s="24" t="s">
        <v>830</v>
      </c>
      <c r="AY14" s="10"/>
      <c r="AZ14" s="4" t="s">
        <v>830</v>
      </c>
      <c r="BA14" s="10">
        <v>1</v>
      </c>
      <c r="BB14" s="10">
        <v>0</v>
      </c>
      <c r="BC14" s="4" t="s">
        <v>830</v>
      </c>
      <c r="BD14" s="1"/>
      <c r="BE14" s="1"/>
      <c r="BF14" s="1"/>
      <c r="BG14" s="1"/>
      <c r="BH14" s="1"/>
      <c r="BI14" s="1"/>
      <c r="BJ14" s="1"/>
      <c r="BK14" s="1"/>
      <c r="BL14" s="1"/>
      <c r="BM14" s="1"/>
      <c r="BN14" s="1"/>
      <c r="BO14" s="1"/>
      <c r="BP14" s="1"/>
      <c r="BQ14" s="1"/>
      <c r="BR14" s="1"/>
      <c r="BS14" s="1"/>
      <c r="BT14" s="1"/>
      <c r="BU14" s="1"/>
      <c r="BV14" s="1"/>
      <c r="BW14" s="1"/>
      <c r="BX14" s="1"/>
      <c r="BY14" s="1">
        <v>0</v>
      </c>
      <c r="BZ14" t="s">
        <v>830</v>
      </c>
      <c r="CA14" s="4"/>
      <c r="CD14" s="4"/>
      <c r="CY14" s="4"/>
      <c r="CZ14" t="s">
        <v>830</v>
      </c>
      <c r="DA14" t="s">
        <v>830</v>
      </c>
      <c r="DB14" s="4"/>
      <c r="DC14" t="s">
        <v>287</v>
      </c>
      <c r="DD14" s="1" t="s">
        <v>513</v>
      </c>
      <c r="DE14" s="4" t="s">
        <v>830</v>
      </c>
      <c r="DU14" s="4"/>
    </row>
    <row r="15" spans="1:125">
      <c r="A15" s="2">
        <v>213</v>
      </c>
      <c r="B15" s="2" t="s">
        <v>1136</v>
      </c>
      <c r="C15" t="s">
        <v>1223</v>
      </c>
      <c r="D15" t="s">
        <v>1310</v>
      </c>
      <c r="E15" s="4" t="s">
        <v>830</v>
      </c>
      <c r="F15" t="s">
        <v>292</v>
      </c>
      <c r="G15" s="23">
        <v>175</v>
      </c>
      <c r="H15" s="1">
        <f>IF(G15="","",IF(L15="","",G15))</f>
        <v>175</v>
      </c>
      <c r="I15" t="s">
        <v>293</v>
      </c>
      <c r="J15" s="1" t="s">
        <v>632</v>
      </c>
      <c r="K15" s="4" t="s">
        <v>830</v>
      </c>
      <c r="L15" s="1">
        <v>1</v>
      </c>
      <c r="M15" s="1"/>
      <c r="N15" s="1">
        <f t="shared" si="0"/>
        <v>1</v>
      </c>
      <c r="O15" s="4" t="s">
        <v>830</v>
      </c>
      <c r="P15" s="1">
        <v>1</v>
      </c>
      <c r="Q15" s="1" t="s">
        <v>745</v>
      </c>
      <c r="T15" s="1"/>
      <c r="U15" s="1"/>
      <c r="V15" s="1"/>
      <c r="W15" s="1"/>
      <c r="X15" s="1"/>
      <c r="Y15" s="1"/>
      <c r="Z15" s="1"/>
      <c r="AA15" s="1"/>
      <c r="AB15" s="1">
        <f t="shared" si="1"/>
        <v>1</v>
      </c>
      <c r="AC15" s="1"/>
      <c r="AD15" s="4" t="s">
        <v>830</v>
      </c>
      <c r="AE15" s="1"/>
      <c r="AF15" s="1"/>
      <c r="AG15" s="1">
        <v>1</v>
      </c>
      <c r="AH15" s="1"/>
      <c r="AI15" s="1"/>
      <c r="AJ15" s="1">
        <f t="shared" si="2"/>
        <v>1</v>
      </c>
      <c r="AK15" s="4" t="s">
        <v>830</v>
      </c>
      <c r="AL15" t="s">
        <v>830</v>
      </c>
      <c r="AM15" t="s">
        <v>830</v>
      </c>
      <c r="AN15" t="s">
        <v>830</v>
      </c>
      <c r="AO15" t="s">
        <v>830</v>
      </c>
      <c r="AP15">
        <v>1</v>
      </c>
      <c r="AQ15" s="4"/>
      <c r="AR15" s="10">
        <v>12</v>
      </c>
      <c r="AS15" s="11">
        <v>1.01</v>
      </c>
      <c r="AT15" s="10">
        <v>1947</v>
      </c>
      <c r="AU15" s="11">
        <v>0.19</v>
      </c>
      <c r="AV15" s="11">
        <v>0.19000000000000003</v>
      </c>
      <c r="AW15" s="10"/>
      <c r="AX15" s="24">
        <v>434000</v>
      </c>
      <c r="AY15" s="10"/>
      <c r="AZ15" s="4" t="s">
        <v>830</v>
      </c>
      <c r="BA15" s="10">
        <v>1</v>
      </c>
      <c r="BB15" s="10">
        <v>1</v>
      </c>
      <c r="BC15" s="4" t="s">
        <v>830</v>
      </c>
      <c r="BD15" s="1"/>
      <c r="BE15" s="1"/>
      <c r="BF15" s="1"/>
      <c r="BG15" s="1"/>
      <c r="BH15" s="1"/>
      <c r="BI15" s="1"/>
      <c r="BJ15" s="1"/>
      <c r="BK15" s="1"/>
      <c r="BL15" s="1"/>
      <c r="BM15" s="1"/>
      <c r="BN15" s="1"/>
      <c r="BO15" s="1"/>
      <c r="BP15" s="1"/>
      <c r="BQ15" s="1"/>
      <c r="BR15" s="1"/>
      <c r="BS15" s="1"/>
      <c r="BT15" s="1">
        <v>1</v>
      </c>
      <c r="BU15" s="1"/>
      <c r="BV15" s="1"/>
      <c r="BW15" s="1"/>
      <c r="BX15" s="1"/>
      <c r="BY15" s="1" t="s">
        <v>830</v>
      </c>
      <c r="BZ15">
        <v>2</v>
      </c>
      <c r="CA15" s="4"/>
      <c r="CB15">
        <v>1947</v>
      </c>
      <c r="CC15">
        <v>1</v>
      </c>
      <c r="CD15" s="4"/>
      <c r="CI15">
        <v>1</v>
      </c>
      <c r="CY15" s="4"/>
      <c r="CZ15" t="s">
        <v>830</v>
      </c>
      <c r="DA15">
        <v>1</v>
      </c>
      <c r="DB15" s="4"/>
      <c r="DC15" t="s">
        <v>290</v>
      </c>
      <c r="DD15" t="s">
        <v>291</v>
      </c>
      <c r="DE15" s="4" t="s">
        <v>830</v>
      </c>
      <c r="DF15">
        <v>1</v>
      </c>
      <c r="DU15" s="4"/>
    </row>
    <row r="16" spans="1:125">
      <c r="A16" s="2">
        <v>214</v>
      </c>
      <c r="B16" s="2" t="s">
        <v>1137</v>
      </c>
      <c r="C16" t="s">
        <v>1224</v>
      </c>
      <c r="D16" t="s">
        <v>1311</v>
      </c>
      <c r="E16" s="4" t="s">
        <v>830</v>
      </c>
      <c r="F16" t="s">
        <v>708</v>
      </c>
      <c r="G16" s="23">
        <v>175</v>
      </c>
      <c r="H16" s="1">
        <f>IF(G16="","",IF(L16="","",G16))</f>
        <v>175</v>
      </c>
      <c r="I16" t="s">
        <v>295</v>
      </c>
      <c r="J16" s="1" t="s">
        <v>709</v>
      </c>
      <c r="K16" s="4" t="s">
        <v>830</v>
      </c>
      <c r="L16" s="1">
        <v>1</v>
      </c>
      <c r="M16" s="1"/>
      <c r="N16" s="1">
        <f t="shared" si="0"/>
        <v>1</v>
      </c>
      <c r="O16" s="4" t="s">
        <v>830</v>
      </c>
      <c r="P16" s="1">
        <v>2</v>
      </c>
      <c r="Q16" s="1" t="s">
        <v>748</v>
      </c>
      <c r="T16" s="1"/>
      <c r="U16" s="1"/>
      <c r="V16" s="1"/>
      <c r="W16" s="1"/>
      <c r="X16" s="1"/>
      <c r="Y16" s="1"/>
      <c r="Z16" s="1"/>
      <c r="AA16" s="1"/>
      <c r="AB16" s="1">
        <f t="shared" si="1"/>
        <v>2</v>
      </c>
      <c r="AC16" s="1"/>
      <c r="AD16" s="4" t="s">
        <v>830</v>
      </c>
      <c r="AE16" s="1"/>
      <c r="AF16" s="1"/>
      <c r="AG16" s="1">
        <v>1</v>
      </c>
      <c r="AH16" s="1"/>
      <c r="AI16" s="1"/>
      <c r="AJ16" s="1">
        <f t="shared" si="2"/>
        <v>1</v>
      </c>
      <c r="AK16" s="4" t="s">
        <v>830</v>
      </c>
      <c r="AL16" t="s">
        <v>830</v>
      </c>
      <c r="AM16">
        <v>1</v>
      </c>
      <c r="AN16" t="s">
        <v>830</v>
      </c>
      <c r="AO16" t="s">
        <v>830</v>
      </c>
      <c r="AP16" t="s">
        <v>830</v>
      </c>
      <c r="AQ16" s="4"/>
      <c r="AR16" s="10">
        <v>1</v>
      </c>
      <c r="AS16" s="12"/>
      <c r="AT16" s="10"/>
      <c r="AU16" s="12"/>
      <c r="AV16" s="11" t="s">
        <v>830</v>
      </c>
      <c r="AW16" s="10"/>
      <c r="AX16" s="24">
        <v>1000000</v>
      </c>
      <c r="AY16" s="10">
        <v>10000</v>
      </c>
      <c r="AZ16" s="4" t="s">
        <v>830</v>
      </c>
      <c r="BA16" s="10">
        <v>1</v>
      </c>
      <c r="BB16" s="10">
        <v>1</v>
      </c>
      <c r="BC16" s="4" t="s">
        <v>830</v>
      </c>
      <c r="BW16">
        <v>1</v>
      </c>
      <c r="BY16" s="1" t="s">
        <v>830</v>
      </c>
      <c r="BZ16">
        <v>5</v>
      </c>
      <c r="CA16" s="4"/>
      <c r="CB16">
        <v>1947</v>
      </c>
      <c r="CC16">
        <v>1</v>
      </c>
      <c r="CD16" s="4"/>
      <c r="CI16">
        <v>1</v>
      </c>
      <c r="CY16" s="4"/>
      <c r="CZ16" t="s">
        <v>830</v>
      </c>
      <c r="DA16">
        <v>1</v>
      </c>
      <c r="DB16" s="4"/>
      <c r="DC16" t="s">
        <v>294</v>
      </c>
      <c r="DD16" t="s">
        <v>710</v>
      </c>
      <c r="DE16" s="4" t="s">
        <v>830</v>
      </c>
      <c r="DF16">
        <v>1</v>
      </c>
      <c r="DU16" s="4"/>
    </row>
    <row r="17" spans="1:125">
      <c r="A17" s="2">
        <v>215</v>
      </c>
      <c r="B17" s="2" t="s">
        <v>1138</v>
      </c>
      <c r="C17" t="s">
        <v>1225</v>
      </c>
      <c r="D17" t="s">
        <v>1312</v>
      </c>
      <c r="E17" s="4" t="s">
        <v>830</v>
      </c>
      <c r="F17" t="s">
        <v>515</v>
      </c>
      <c r="G17" s="23">
        <v>1</v>
      </c>
      <c r="H17" s="1">
        <f>IF(G17="","",IF(L17="","",G17))</f>
        <v>1</v>
      </c>
      <c r="I17" t="s">
        <v>711</v>
      </c>
      <c r="J17" s="1" t="s">
        <v>712</v>
      </c>
      <c r="K17" s="4" t="s">
        <v>830</v>
      </c>
      <c r="L17" s="1">
        <v>1</v>
      </c>
      <c r="M17" s="1"/>
      <c r="N17" s="1">
        <f t="shared" si="0"/>
        <v>1</v>
      </c>
      <c r="O17" s="4" t="s">
        <v>830</v>
      </c>
      <c r="P17" s="1">
        <v>5</v>
      </c>
      <c r="Q17" s="1" t="s">
        <v>746</v>
      </c>
      <c r="T17" s="1"/>
      <c r="U17" s="1"/>
      <c r="V17" s="1"/>
      <c r="W17" s="1"/>
      <c r="X17" s="1"/>
      <c r="Y17" s="1"/>
      <c r="Z17" s="1"/>
      <c r="AA17" s="1"/>
      <c r="AB17" s="1">
        <f t="shared" si="1"/>
        <v>5</v>
      </c>
      <c r="AC17" s="1"/>
      <c r="AD17" s="4" t="s">
        <v>830</v>
      </c>
      <c r="AE17" s="1"/>
      <c r="AF17" s="1">
        <v>1</v>
      </c>
      <c r="AG17" s="1"/>
      <c r="AH17" s="1"/>
      <c r="AI17" s="1"/>
      <c r="AJ17" s="1">
        <f t="shared" si="2"/>
        <v>1</v>
      </c>
      <c r="AK17" s="4" t="s">
        <v>830</v>
      </c>
      <c r="AL17" t="s">
        <v>830</v>
      </c>
      <c r="AM17" t="s">
        <v>830</v>
      </c>
      <c r="AN17" t="s">
        <v>830</v>
      </c>
      <c r="AO17" t="s">
        <v>830</v>
      </c>
      <c r="AP17">
        <v>1</v>
      </c>
      <c r="AQ17" s="4"/>
      <c r="AR17" s="10">
        <v>12</v>
      </c>
      <c r="AS17" s="10"/>
      <c r="AT17" s="10"/>
      <c r="AU17" s="10"/>
      <c r="AV17" s="11" t="s">
        <v>830</v>
      </c>
      <c r="AW17" s="10"/>
      <c r="AX17" s="24">
        <v>68429</v>
      </c>
      <c r="AY17" s="10"/>
      <c r="AZ17" s="4" t="s">
        <v>830</v>
      </c>
      <c r="BA17" s="10">
        <v>1</v>
      </c>
      <c r="BB17" s="10">
        <v>1</v>
      </c>
      <c r="BC17" s="4" t="s">
        <v>830</v>
      </c>
      <c r="BD17" s="1"/>
      <c r="BE17" s="1"/>
      <c r="BF17" s="1"/>
      <c r="BG17" s="1"/>
      <c r="BH17" s="1"/>
      <c r="BI17" s="1"/>
      <c r="BJ17" s="1"/>
      <c r="BK17" s="1"/>
      <c r="BL17" s="1"/>
      <c r="BM17" s="1"/>
      <c r="BN17" s="1"/>
      <c r="BO17" s="1"/>
      <c r="BP17" s="1"/>
      <c r="BQ17" s="1"/>
      <c r="BR17" s="1"/>
      <c r="BS17" s="1"/>
      <c r="BT17" s="1"/>
      <c r="BU17" s="1"/>
      <c r="BV17" s="1">
        <v>1</v>
      </c>
      <c r="BW17" s="1"/>
      <c r="BX17" s="1"/>
      <c r="BY17" s="1" t="s">
        <v>830</v>
      </c>
      <c r="BZ17" t="s">
        <v>830</v>
      </c>
      <c r="CA17" s="4"/>
      <c r="CB17">
        <v>1947</v>
      </c>
      <c r="CC17">
        <v>1</v>
      </c>
      <c r="CD17" s="4"/>
      <c r="CI17">
        <v>1</v>
      </c>
      <c r="CY17" s="4"/>
      <c r="CZ17" t="s">
        <v>830</v>
      </c>
      <c r="DA17">
        <v>1</v>
      </c>
      <c r="DB17" s="4"/>
      <c r="DC17" t="s">
        <v>296</v>
      </c>
      <c r="DD17" t="s">
        <v>514</v>
      </c>
      <c r="DE17" s="4" t="s">
        <v>830</v>
      </c>
      <c r="DF17">
        <v>1</v>
      </c>
      <c r="DU17" s="4"/>
    </row>
    <row r="18" spans="1:125">
      <c r="A18" s="2">
        <v>216</v>
      </c>
      <c r="B18" s="2" t="s">
        <v>1139</v>
      </c>
      <c r="C18" t="s">
        <v>1226</v>
      </c>
      <c r="D18" t="s">
        <v>1313</v>
      </c>
      <c r="E18" s="4" t="s">
        <v>830</v>
      </c>
      <c r="F18" t="s">
        <v>299</v>
      </c>
      <c r="G18" s="23">
        <v>180</v>
      </c>
      <c r="H18" s="1">
        <f>IF(G18="","",IF(L18="","",G18))</f>
        <v>180</v>
      </c>
      <c r="I18" t="s">
        <v>300</v>
      </c>
      <c r="J18" s="1" t="s">
        <v>633</v>
      </c>
      <c r="K18" s="4" t="s">
        <v>830</v>
      </c>
      <c r="L18" s="1">
        <v>1</v>
      </c>
      <c r="M18" s="1"/>
      <c r="N18" s="1">
        <f t="shared" si="0"/>
        <v>1</v>
      </c>
      <c r="O18" s="4" t="s">
        <v>830</v>
      </c>
      <c r="P18" s="1">
        <v>5</v>
      </c>
      <c r="Q18" s="1" t="s">
        <v>749</v>
      </c>
      <c r="T18" s="1"/>
      <c r="U18" s="1"/>
      <c r="V18" s="1"/>
      <c r="W18" s="1"/>
      <c r="X18" s="1"/>
      <c r="Y18" s="1"/>
      <c r="Z18" s="1"/>
      <c r="AA18" s="1"/>
      <c r="AB18" s="1">
        <f t="shared" si="1"/>
        <v>5</v>
      </c>
      <c r="AC18" s="1"/>
      <c r="AD18" s="4" t="s">
        <v>830</v>
      </c>
      <c r="AE18" s="1">
        <v>1</v>
      </c>
      <c r="AF18" s="1"/>
      <c r="AG18" s="1"/>
      <c r="AH18" s="1"/>
      <c r="AI18" s="1"/>
      <c r="AJ18" s="1">
        <f t="shared" si="2"/>
        <v>1</v>
      </c>
      <c r="AK18" s="4" t="s">
        <v>830</v>
      </c>
      <c r="AL18" t="s">
        <v>830</v>
      </c>
      <c r="AM18" t="s">
        <v>830</v>
      </c>
      <c r="AN18">
        <v>1</v>
      </c>
      <c r="AO18" t="s">
        <v>830</v>
      </c>
      <c r="AP18" t="s">
        <v>830</v>
      </c>
      <c r="AQ18" s="4"/>
      <c r="AR18" s="10">
        <v>12</v>
      </c>
      <c r="AS18" s="10"/>
      <c r="AT18" s="10"/>
      <c r="AU18" s="10"/>
      <c r="AV18" s="11" t="s">
        <v>830</v>
      </c>
      <c r="AW18" s="10"/>
      <c r="AX18" s="24">
        <v>78000</v>
      </c>
      <c r="AZ18" s="4" t="s">
        <v>830</v>
      </c>
      <c r="BA18" s="10">
        <v>1</v>
      </c>
      <c r="BB18" s="10">
        <v>1</v>
      </c>
      <c r="BC18" s="4" t="s">
        <v>830</v>
      </c>
      <c r="BD18" s="1"/>
      <c r="BE18" s="1"/>
      <c r="BF18" s="1"/>
      <c r="BG18" s="1">
        <v>1</v>
      </c>
      <c r="BH18" s="1"/>
      <c r="BI18" s="1"/>
      <c r="BJ18" s="1"/>
      <c r="BK18" s="1"/>
      <c r="BL18" s="1"/>
      <c r="BM18" s="1"/>
      <c r="BN18" s="1"/>
      <c r="BO18" s="1"/>
      <c r="BP18" s="1"/>
      <c r="BQ18" s="1"/>
      <c r="BR18" s="1"/>
      <c r="BS18" s="1"/>
      <c r="BT18" s="1">
        <v>1</v>
      </c>
      <c r="BU18" s="1"/>
      <c r="BV18" s="1"/>
      <c r="BW18" s="1"/>
      <c r="BX18" s="1">
        <v>1</v>
      </c>
      <c r="BY18" s="1" t="s">
        <v>830</v>
      </c>
      <c r="BZ18">
        <v>5</v>
      </c>
      <c r="CA18" s="4"/>
      <c r="CB18">
        <v>1949</v>
      </c>
      <c r="CC18">
        <v>1</v>
      </c>
      <c r="CD18" s="4"/>
      <c r="CK18">
        <v>1</v>
      </c>
      <c r="CY18" s="4"/>
      <c r="CZ18" t="s">
        <v>830</v>
      </c>
      <c r="DA18">
        <v>1</v>
      </c>
      <c r="DB18" s="4"/>
      <c r="DC18" t="s">
        <v>297</v>
      </c>
      <c r="DD18" t="s">
        <v>298</v>
      </c>
      <c r="DE18" s="4" t="s">
        <v>830</v>
      </c>
      <c r="DF18">
        <v>1</v>
      </c>
      <c r="DU18" s="4"/>
    </row>
    <row r="19" spans="1:125">
      <c r="A19" s="2">
        <v>217</v>
      </c>
      <c r="B19" s="2" t="s">
        <v>1140</v>
      </c>
      <c r="C19" t="s">
        <v>1227</v>
      </c>
      <c r="D19" t="s">
        <v>1314</v>
      </c>
      <c r="E19" s="4" t="s">
        <v>830</v>
      </c>
      <c r="F19" t="s">
        <v>713</v>
      </c>
      <c r="G19" s="23">
        <v>1</v>
      </c>
      <c r="H19" s="1">
        <f>IF(G19="","",IF(L19="","",G19))</f>
        <v>1</v>
      </c>
      <c r="I19" t="s">
        <v>302</v>
      </c>
      <c r="J19" s="1" t="s">
        <v>634</v>
      </c>
      <c r="K19" s="4" t="s">
        <v>830</v>
      </c>
      <c r="L19" s="1">
        <v>1</v>
      </c>
      <c r="M19" s="1"/>
      <c r="N19" s="1">
        <f t="shared" si="0"/>
        <v>1</v>
      </c>
      <c r="O19" s="4" t="s">
        <v>830</v>
      </c>
      <c r="P19" s="1">
        <v>6</v>
      </c>
      <c r="Q19" s="1" t="s">
        <v>750</v>
      </c>
      <c r="T19" s="1"/>
      <c r="U19" s="1"/>
      <c r="V19" s="1"/>
      <c r="W19" s="1"/>
      <c r="X19" s="1"/>
      <c r="Y19" s="1"/>
      <c r="Z19" s="1"/>
      <c r="AA19" s="1"/>
      <c r="AB19" s="1">
        <f t="shared" si="1"/>
        <v>6</v>
      </c>
      <c r="AC19" s="1">
        <v>1</v>
      </c>
      <c r="AD19" s="4" t="s">
        <v>830</v>
      </c>
      <c r="AE19" s="1"/>
      <c r="AF19" s="1"/>
      <c r="AG19" s="1"/>
      <c r="AH19" s="1"/>
      <c r="AI19" s="1">
        <v>1</v>
      </c>
      <c r="AJ19" s="1">
        <f t="shared" si="2"/>
        <v>1</v>
      </c>
      <c r="AK19" s="4" t="s">
        <v>830</v>
      </c>
      <c r="AL19" t="s">
        <v>830</v>
      </c>
      <c r="AM19" t="s">
        <v>830</v>
      </c>
      <c r="AN19" t="s">
        <v>830</v>
      </c>
      <c r="AO19" t="s">
        <v>830</v>
      </c>
      <c r="AP19">
        <v>1</v>
      </c>
      <c r="AQ19" s="4"/>
      <c r="AR19" s="10">
        <v>12</v>
      </c>
      <c r="AS19" s="10"/>
      <c r="AT19" s="10"/>
      <c r="AU19" s="10"/>
      <c r="AV19" s="11" t="s">
        <v>830</v>
      </c>
      <c r="AW19" s="10"/>
      <c r="AX19" s="24" t="s">
        <v>830</v>
      </c>
      <c r="AY19" s="10">
        <v>5500</v>
      </c>
      <c r="AZ19" s="4" t="s">
        <v>830</v>
      </c>
      <c r="BA19" s="10">
        <v>1</v>
      </c>
      <c r="BB19" s="10">
        <v>1</v>
      </c>
      <c r="BC19" s="4" t="s">
        <v>830</v>
      </c>
      <c r="BN19" s="1"/>
      <c r="BO19" s="1"/>
      <c r="BP19" s="1"/>
      <c r="BQ19" s="1"/>
      <c r="BR19" s="1"/>
      <c r="BS19" s="1"/>
      <c r="BT19" s="1"/>
      <c r="BU19" s="1">
        <v>1</v>
      </c>
      <c r="BV19" s="1"/>
      <c r="BW19" s="1"/>
      <c r="BY19" s="1" t="s">
        <v>830</v>
      </c>
      <c r="BZ19">
        <v>3</v>
      </c>
      <c r="CA19" s="4"/>
      <c r="CB19">
        <v>1948</v>
      </c>
      <c r="CC19">
        <v>0</v>
      </c>
      <c r="CD19" s="4"/>
      <c r="CJ19">
        <v>1</v>
      </c>
      <c r="CY19" s="4"/>
      <c r="CZ19" t="s">
        <v>830</v>
      </c>
      <c r="DA19">
        <v>1</v>
      </c>
      <c r="DB19" s="4"/>
      <c r="DC19" t="s">
        <v>301</v>
      </c>
      <c r="DD19" s="1" t="s">
        <v>516</v>
      </c>
      <c r="DE19" s="4" t="s">
        <v>830</v>
      </c>
      <c r="DF19">
        <v>1</v>
      </c>
      <c r="DU19" s="4"/>
    </row>
    <row r="20" spans="1:125">
      <c r="A20" s="2">
        <v>218</v>
      </c>
      <c r="B20" s="2" t="s">
        <v>1141</v>
      </c>
      <c r="C20" t="s">
        <v>1228</v>
      </c>
      <c r="D20" t="s">
        <v>1315</v>
      </c>
      <c r="E20" s="4" t="s">
        <v>830</v>
      </c>
      <c r="F20" t="s">
        <v>517</v>
      </c>
      <c r="G20" s="23" t="s">
        <v>830</v>
      </c>
      <c r="H20" s="1" t="str">
        <f>IF(G20="","",IF(L20="","",G20))</f>
        <v/>
      </c>
      <c r="I20" t="s">
        <v>305</v>
      </c>
      <c r="J20" s="1" t="s">
        <v>635</v>
      </c>
      <c r="K20" s="4" t="s">
        <v>830</v>
      </c>
      <c r="L20" s="1"/>
      <c r="M20" s="1">
        <v>1</v>
      </c>
      <c r="N20" s="1">
        <f t="shared" si="0"/>
        <v>1</v>
      </c>
      <c r="O20" s="4" t="s">
        <v>830</v>
      </c>
      <c r="P20" s="1"/>
      <c r="Q20" s="1"/>
      <c r="T20" s="1"/>
      <c r="U20" s="1"/>
      <c r="V20" s="1"/>
      <c r="W20" s="1"/>
      <c r="X20" s="1"/>
      <c r="Y20" s="1"/>
      <c r="Z20" s="1"/>
      <c r="AA20" s="1"/>
      <c r="AB20" s="1" t="str">
        <f t="shared" si="1"/>
        <v/>
      </c>
      <c r="AC20" s="1"/>
      <c r="AD20" s="4" t="s">
        <v>830</v>
      </c>
      <c r="AE20" s="1"/>
      <c r="AF20" s="1"/>
      <c r="AG20" s="1"/>
      <c r="AH20" s="1"/>
      <c r="AI20" s="1"/>
      <c r="AJ20" s="1">
        <f t="shared" si="2"/>
        <v>0</v>
      </c>
      <c r="AK20" s="4" t="s">
        <v>830</v>
      </c>
      <c r="AL20" t="s">
        <v>830</v>
      </c>
      <c r="AM20" t="s">
        <v>830</v>
      </c>
      <c r="AN20" t="s">
        <v>830</v>
      </c>
      <c r="AO20" t="s">
        <v>830</v>
      </c>
      <c r="AP20" t="s">
        <v>830</v>
      </c>
      <c r="AQ20" s="4"/>
      <c r="AR20" s="10"/>
      <c r="AS20" s="10"/>
      <c r="AT20" s="10"/>
      <c r="AU20" s="10"/>
      <c r="AV20" s="11" t="s">
        <v>830</v>
      </c>
      <c r="AW20" s="10"/>
      <c r="AX20" s="24" t="s">
        <v>830</v>
      </c>
      <c r="AY20" s="10"/>
      <c r="AZ20" s="4" t="s">
        <v>830</v>
      </c>
      <c r="BA20" s="10">
        <v>1</v>
      </c>
      <c r="BB20" s="10">
        <v>0</v>
      </c>
      <c r="BC20" s="4" t="s">
        <v>830</v>
      </c>
      <c r="BD20" s="1"/>
      <c r="BE20" s="1"/>
      <c r="BF20" s="1"/>
      <c r="BG20" s="1"/>
      <c r="BH20" s="1"/>
      <c r="BI20" s="1"/>
      <c r="BJ20" s="1"/>
      <c r="BK20" s="1"/>
      <c r="BL20" s="1"/>
      <c r="BM20" s="1"/>
      <c r="BN20" s="1"/>
      <c r="BO20" s="1"/>
      <c r="BP20" s="1"/>
      <c r="BQ20" s="1"/>
      <c r="BR20" s="1"/>
      <c r="BS20" s="1"/>
      <c r="BT20" s="1"/>
      <c r="BU20" s="1"/>
      <c r="BV20" s="1"/>
      <c r="BW20" s="1"/>
      <c r="BX20" s="1"/>
      <c r="BY20" s="1">
        <v>0</v>
      </c>
      <c r="BZ20" t="s">
        <v>830</v>
      </c>
      <c r="CA20" s="4"/>
      <c r="CD20" s="4"/>
      <c r="CY20" s="4"/>
      <c r="CZ20" t="s">
        <v>830</v>
      </c>
      <c r="DA20" t="s">
        <v>830</v>
      </c>
      <c r="DB20" s="4"/>
      <c r="DC20" t="s">
        <v>303</v>
      </c>
      <c r="DD20" t="s">
        <v>304</v>
      </c>
      <c r="DE20" s="4" t="s">
        <v>830</v>
      </c>
      <c r="DU20" s="4"/>
    </row>
    <row r="21" spans="1:125">
      <c r="A21" s="2">
        <v>219</v>
      </c>
      <c r="B21" s="2" t="s">
        <v>1142</v>
      </c>
      <c r="C21" t="s">
        <v>1229</v>
      </c>
      <c r="D21" t="s">
        <v>1316</v>
      </c>
      <c r="E21" s="4" t="s">
        <v>830</v>
      </c>
      <c r="F21" t="s">
        <v>714</v>
      </c>
      <c r="G21" s="23">
        <v>415</v>
      </c>
      <c r="H21" s="1">
        <f>IF(G21="","",IF(L21="","",G21))</f>
        <v>415</v>
      </c>
      <c r="I21" t="s">
        <v>518</v>
      </c>
      <c r="J21" s="1" t="s">
        <v>636</v>
      </c>
      <c r="K21" s="4" t="s">
        <v>830</v>
      </c>
      <c r="L21" s="1">
        <v>1</v>
      </c>
      <c r="M21" s="1"/>
      <c r="N21" s="1">
        <f t="shared" si="0"/>
        <v>1</v>
      </c>
      <c r="O21" s="4" t="s">
        <v>830</v>
      </c>
      <c r="P21" s="1">
        <v>1</v>
      </c>
      <c r="Q21" s="1" t="s">
        <v>955</v>
      </c>
      <c r="T21" s="1"/>
      <c r="U21" s="1"/>
      <c r="V21" s="1"/>
      <c r="W21" s="1"/>
      <c r="X21" s="1"/>
      <c r="Y21" s="1"/>
      <c r="Z21" s="1"/>
      <c r="AA21" s="1"/>
      <c r="AB21" s="1">
        <f t="shared" si="1"/>
        <v>1</v>
      </c>
      <c r="AC21" s="1"/>
      <c r="AD21" s="4" t="s">
        <v>830</v>
      </c>
      <c r="AE21" s="1">
        <v>1</v>
      </c>
      <c r="AF21" s="1"/>
      <c r="AG21" s="1"/>
      <c r="AH21" s="1"/>
      <c r="AI21" s="1"/>
      <c r="AJ21" s="1">
        <f t="shared" si="2"/>
        <v>1</v>
      </c>
      <c r="AK21" s="4" t="s">
        <v>830</v>
      </c>
      <c r="AL21" t="s">
        <v>830</v>
      </c>
      <c r="AM21" t="s">
        <v>830</v>
      </c>
      <c r="AN21" t="s">
        <v>830</v>
      </c>
      <c r="AO21" t="s">
        <v>830</v>
      </c>
      <c r="AP21">
        <v>1</v>
      </c>
      <c r="AQ21" s="4"/>
      <c r="AR21" s="10"/>
      <c r="AS21" s="10"/>
      <c r="AT21" s="10"/>
      <c r="AU21" s="10"/>
      <c r="AV21" s="11" t="s">
        <v>830</v>
      </c>
      <c r="AW21" s="10"/>
      <c r="AX21" s="24" t="s">
        <v>830</v>
      </c>
      <c r="AY21" s="10"/>
      <c r="AZ21" s="4" t="s">
        <v>830</v>
      </c>
      <c r="BA21" s="10">
        <v>1</v>
      </c>
      <c r="BB21" s="10">
        <v>1</v>
      </c>
      <c r="BC21" s="4" t="s">
        <v>830</v>
      </c>
      <c r="BD21" s="1"/>
      <c r="BE21" s="1"/>
      <c r="BF21" s="1"/>
      <c r="BG21" s="1"/>
      <c r="BH21" s="1"/>
      <c r="BI21" s="1"/>
      <c r="BJ21" s="1"/>
      <c r="BK21" s="1"/>
      <c r="BL21" s="1"/>
      <c r="BM21" s="1"/>
      <c r="BN21" s="1">
        <v>1</v>
      </c>
      <c r="BO21" s="1"/>
      <c r="BP21" s="1"/>
      <c r="BQ21" s="1"/>
      <c r="BR21" s="1"/>
      <c r="BS21" s="1"/>
      <c r="BT21" s="1"/>
      <c r="BU21" s="1"/>
      <c r="BV21" s="1"/>
      <c r="BW21" s="1"/>
      <c r="BX21" s="1"/>
      <c r="BY21" s="1"/>
      <c r="BZ21">
        <v>1</v>
      </c>
      <c r="CA21" s="4"/>
      <c r="CB21">
        <v>1947</v>
      </c>
      <c r="CC21">
        <v>1</v>
      </c>
      <c r="CD21" s="4"/>
      <c r="CI21">
        <v>1</v>
      </c>
      <c r="CY21" s="4"/>
      <c r="CZ21" t="s">
        <v>830</v>
      </c>
      <c r="DA21">
        <v>1</v>
      </c>
      <c r="DB21" s="4"/>
      <c r="DC21" t="s">
        <v>306</v>
      </c>
      <c r="DD21" t="s">
        <v>307</v>
      </c>
      <c r="DE21" s="4" t="s">
        <v>830</v>
      </c>
      <c r="DF21">
        <v>1</v>
      </c>
      <c r="DU21" s="4"/>
    </row>
    <row r="22" spans="1:125">
      <c r="A22" s="2">
        <v>220</v>
      </c>
      <c r="B22" s="2" t="s">
        <v>1043</v>
      </c>
      <c r="C22" t="s">
        <v>1230</v>
      </c>
      <c r="D22" t="s">
        <v>1317</v>
      </c>
      <c r="E22" s="4" t="s">
        <v>830</v>
      </c>
      <c r="F22" t="s">
        <v>519</v>
      </c>
      <c r="G22" s="23">
        <v>1500</v>
      </c>
      <c r="H22" s="1">
        <f>IF(G22="","",IF(L22="","",G22))</f>
        <v>1500</v>
      </c>
      <c r="I22" t="s">
        <v>308</v>
      </c>
      <c r="J22" s="1" t="s">
        <v>754</v>
      </c>
      <c r="K22" s="4" t="s">
        <v>830</v>
      </c>
      <c r="L22" s="1">
        <v>1</v>
      </c>
      <c r="M22" s="1"/>
      <c r="N22" s="1">
        <f t="shared" si="0"/>
        <v>1</v>
      </c>
      <c r="O22" s="4" t="s">
        <v>830</v>
      </c>
      <c r="P22" s="1">
        <v>2</v>
      </c>
      <c r="Q22" s="1" t="s">
        <v>856</v>
      </c>
      <c r="R22">
        <v>1</v>
      </c>
      <c r="S22" t="s">
        <v>858</v>
      </c>
      <c r="T22" s="1">
        <v>1</v>
      </c>
      <c r="U22" s="1" t="s">
        <v>859</v>
      </c>
      <c r="V22" s="1"/>
      <c r="W22" s="1"/>
      <c r="X22" s="1"/>
      <c r="Y22" s="1"/>
      <c r="Z22" s="1"/>
      <c r="AA22" s="1"/>
      <c r="AB22" s="1">
        <f t="shared" si="1"/>
        <v>4</v>
      </c>
      <c r="AC22" s="1"/>
      <c r="AD22" s="4" t="s">
        <v>830</v>
      </c>
      <c r="AE22" s="1"/>
      <c r="AF22" s="1"/>
      <c r="AG22" s="1">
        <v>1</v>
      </c>
      <c r="AH22" s="1"/>
      <c r="AI22" s="1"/>
      <c r="AJ22" s="1">
        <f t="shared" si="2"/>
        <v>1</v>
      </c>
      <c r="AK22" s="4" t="s">
        <v>830</v>
      </c>
      <c r="AL22" t="s">
        <v>830</v>
      </c>
      <c r="AM22">
        <v>1</v>
      </c>
      <c r="AN22" t="s">
        <v>830</v>
      </c>
      <c r="AO22" t="s">
        <v>830</v>
      </c>
      <c r="AP22" t="s">
        <v>830</v>
      </c>
      <c r="AQ22" s="4"/>
      <c r="AR22" s="10">
        <v>3</v>
      </c>
      <c r="AS22" s="11"/>
      <c r="AT22" s="10"/>
      <c r="AU22" s="11">
        <v>0.48699999999999999</v>
      </c>
      <c r="AV22" s="11">
        <v>0.12174999999999998</v>
      </c>
      <c r="AW22" s="10" t="s">
        <v>988</v>
      </c>
      <c r="AX22" s="24" t="s">
        <v>830</v>
      </c>
      <c r="AY22" s="10"/>
      <c r="AZ22" s="4" t="s">
        <v>830</v>
      </c>
      <c r="BA22" s="10">
        <v>1</v>
      </c>
      <c r="BB22" s="10">
        <v>1</v>
      </c>
      <c r="BC22" s="4" t="s">
        <v>830</v>
      </c>
      <c r="BD22" s="1"/>
      <c r="BE22" s="1"/>
      <c r="BF22" s="1"/>
      <c r="BG22" s="1"/>
      <c r="BH22" s="1"/>
      <c r="BI22" s="1"/>
      <c r="BJ22" s="1"/>
      <c r="BK22" s="1">
        <v>1</v>
      </c>
      <c r="BL22" s="1"/>
      <c r="BM22" s="1"/>
      <c r="BN22" s="1"/>
      <c r="BO22" s="1"/>
      <c r="BP22" s="1"/>
      <c r="BQ22" s="1"/>
      <c r="BR22" s="1"/>
      <c r="BS22" s="1"/>
      <c r="BT22" s="1">
        <v>1</v>
      </c>
      <c r="BU22" s="1"/>
      <c r="BV22" s="1"/>
      <c r="BW22" s="1"/>
      <c r="BX22" s="1"/>
      <c r="BY22" s="1" t="s">
        <v>830</v>
      </c>
      <c r="BZ22">
        <v>2</v>
      </c>
      <c r="CA22" s="4"/>
      <c r="CB22">
        <v>1949</v>
      </c>
      <c r="CC22">
        <v>1</v>
      </c>
      <c r="CD22" s="4"/>
      <c r="CK22">
        <v>1</v>
      </c>
      <c r="CY22" s="4"/>
      <c r="CZ22">
        <v>1</v>
      </c>
      <c r="DA22" t="s">
        <v>830</v>
      </c>
      <c r="DB22" s="4"/>
      <c r="DC22" t="s">
        <v>752</v>
      </c>
      <c r="DD22" t="s">
        <v>753</v>
      </c>
      <c r="DE22" s="4" t="s">
        <v>830</v>
      </c>
      <c r="DF22">
        <v>1</v>
      </c>
      <c r="DU22" s="4"/>
    </row>
    <row r="23" spans="1:125">
      <c r="A23" s="2">
        <v>221</v>
      </c>
      <c r="B23" s="2" t="s">
        <v>1143</v>
      </c>
      <c r="C23" t="s">
        <v>1231</v>
      </c>
      <c r="D23" t="s">
        <v>1318</v>
      </c>
      <c r="E23" s="4" t="s">
        <v>830</v>
      </c>
      <c r="F23" t="s">
        <v>715</v>
      </c>
      <c r="G23" s="23">
        <v>95</v>
      </c>
      <c r="H23" s="1">
        <f>IF(G23="","",IF(L23="","",G23))</f>
        <v>95</v>
      </c>
      <c r="I23" t="s">
        <v>309</v>
      </c>
      <c r="J23" s="1" t="s">
        <v>755</v>
      </c>
      <c r="K23" s="4" t="s">
        <v>830</v>
      </c>
      <c r="L23" s="1">
        <v>1</v>
      </c>
      <c r="M23" s="1"/>
      <c r="N23" s="1">
        <f t="shared" si="0"/>
        <v>1</v>
      </c>
      <c r="O23" s="4" t="s">
        <v>830</v>
      </c>
      <c r="P23" s="1">
        <v>2</v>
      </c>
      <c r="Q23" s="1" t="s">
        <v>861</v>
      </c>
      <c r="R23">
        <v>1</v>
      </c>
      <c r="S23" t="s">
        <v>860</v>
      </c>
      <c r="T23" s="1"/>
      <c r="U23" s="1"/>
      <c r="V23" s="1"/>
      <c r="W23" s="1"/>
      <c r="X23" s="1"/>
      <c r="Y23" s="1"/>
      <c r="Z23" s="1"/>
      <c r="AA23" s="1"/>
      <c r="AB23" s="1">
        <f t="shared" si="1"/>
        <v>3</v>
      </c>
      <c r="AC23" s="1"/>
      <c r="AD23" s="4" t="s">
        <v>830</v>
      </c>
      <c r="AE23" s="1"/>
      <c r="AF23" s="1"/>
      <c r="AG23" s="1">
        <v>1</v>
      </c>
      <c r="AH23" s="1"/>
      <c r="AI23" s="1"/>
      <c r="AJ23" s="1">
        <f t="shared" si="2"/>
        <v>1</v>
      </c>
      <c r="AK23" s="4" t="s">
        <v>830</v>
      </c>
      <c r="AL23" t="s">
        <v>830</v>
      </c>
      <c r="AM23">
        <v>1</v>
      </c>
      <c r="AN23" t="s">
        <v>830</v>
      </c>
      <c r="AO23" t="s">
        <v>830</v>
      </c>
      <c r="AP23" t="s">
        <v>830</v>
      </c>
      <c r="AQ23" s="4"/>
      <c r="AR23" s="10">
        <v>12</v>
      </c>
      <c r="AS23" s="11">
        <v>1.0009999999999999</v>
      </c>
      <c r="AT23" s="10">
        <v>1949</v>
      </c>
      <c r="AU23" s="11">
        <v>1.6E-2</v>
      </c>
      <c r="AV23" s="11">
        <v>1.6E-2</v>
      </c>
      <c r="AW23" s="10">
        <v>1949</v>
      </c>
      <c r="AX23" s="24">
        <v>1072800</v>
      </c>
      <c r="AY23" s="10"/>
      <c r="AZ23" s="4" t="s">
        <v>830</v>
      </c>
      <c r="BA23" s="10">
        <v>1</v>
      </c>
      <c r="BB23" s="10">
        <v>1</v>
      </c>
      <c r="BC23" s="4" t="s">
        <v>830</v>
      </c>
      <c r="BD23" s="1"/>
      <c r="BE23" s="1"/>
      <c r="BF23" s="1"/>
      <c r="BG23" s="1"/>
      <c r="BH23" s="1"/>
      <c r="BI23" s="1"/>
      <c r="BJ23" s="1">
        <v>1</v>
      </c>
      <c r="BK23" s="1"/>
      <c r="BL23" s="1"/>
      <c r="BM23" s="1"/>
      <c r="BN23" s="1"/>
      <c r="BO23" s="1"/>
      <c r="BP23" s="1"/>
      <c r="BQ23" s="1"/>
      <c r="BR23" s="1"/>
      <c r="BS23" s="1"/>
      <c r="BT23" s="1"/>
      <c r="BU23" s="1"/>
      <c r="BV23" s="1"/>
      <c r="BW23" s="1">
        <v>1</v>
      </c>
      <c r="BX23" s="1"/>
      <c r="BY23" s="1" t="s">
        <v>830</v>
      </c>
      <c r="BZ23">
        <v>5</v>
      </c>
      <c r="CA23" s="4"/>
      <c r="CB23">
        <v>1949.5</v>
      </c>
      <c r="CC23">
        <v>0</v>
      </c>
      <c r="CD23" s="4"/>
      <c r="CK23">
        <v>0.5</v>
      </c>
      <c r="CL23">
        <v>0.5</v>
      </c>
      <c r="CY23" s="4"/>
      <c r="CZ23" t="s">
        <v>830</v>
      </c>
      <c r="DA23">
        <v>1</v>
      </c>
      <c r="DB23" s="4"/>
      <c r="DC23" t="s">
        <v>756</v>
      </c>
      <c r="DD23" t="s">
        <v>757</v>
      </c>
      <c r="DE23" s="4" t="s">
        <v>830</v>
      </c>
      <c r="DF23">
        <v>1</v>
      </c>
      <c r="DU23" s="4"/>
    </row>
    <row r="24" spans="1:125">
      <c r="A24" s="2">
        <v>222</v>
      </c>
      <c r="B24" s="2" t="s">
        <v>1144</v>
      </c>
      <c r="C24" t="s">
        <v>1232</v>
      </c>
      <c r="D24" t="s">
        <v>1319</v>
      </c>
      <c r="E24" s="4" t="s">
        <v>830</v>
      </c>
      <c r="F24" t="s">
        <v>716</v>
      </c>
      <c r="G24" s="23">
        <v>15</v>
      </c>
      <c r="H24" s="1">
        <f>IF(G24="","",IF(L24="","",G24))</f>
        <v>15</v>
      </c>
      <c r="I24" t="s">
        <v>312</v>
      </c>
      <c r="J24" s="1" t="s">
        <v>637</v>
      </c>
      <c r="K24" s="4" t="s">
        <v>830</v>
      </c>
      <c r="L24" s="1">
        <v>1</v>
      </c>
      <c r="M24" s="1"/>
      <c r="N24" s="1">
        <f t="shared" si="0"/>
        <v>1</v>
      </c>
      <c r="O24" s="4" t="s">
        <v>830</v>
      </c>
      <c r="P24" s="1">
        <v>2</v>
      </c>
      <c r="Q24" s="1" t="s">
        <v>758</v>
      </c>
      <c r="T24" s="1"/>
      <c r="U24" s="1"/>
      <c r="V24" s="1"/>
      <c r="W24" s="1"/>
      <c r="X24" s="1"/>
      <c r="Y24" s="1"/>
      <c r="Z24" s="1"/>
      <c r="AA24" s="1"/>
      <c r="AB24" s="1">
        <f t="shared" si="1"/>
        <v>2</v>
      </c>
      <c r="AC24" s="1">
        <v>1</v>
      </c>
      <c r="AD24" s="4" t="s">
        <v>830</v>
      </c>
      <c r="AE24" s="1"/>
      <c r="AF24" s="1"/>
      <c r="AG24" s="1">
        <v>1</v>
      </c>
      <c r="AH24" s="1"/>
      <c r="AI24" s="1"/>
      <c r="AJ24" s="1">
        <f t="shared" si="2"/>
        <v>1</v>
      </c>
      <c r="AK24" s="4" t="s">
        <v>830</v>
      </c>
      <c r="AL24" t="s">
        <v>830</v>
      </c>
      <c r="AM24" t="s">
        <v>830</v>
      </c>
      <c r="AN24">
        <v>1</v>
      </c>
      <c r="AO24" t="s">
        <v>830</v>
      </c>
      <c r="AP24" t="s">
        <v>830</v>
      </c>
      <c r="AQ24" s="4"/>
      <c r="AR24" s="10">
        <v>1</v>
      </c>
      <c r="AS24" s="11">
        <v>1.01</v>
      </c>
      <c r="AT24" s="10" t="s">
        <v>989</v>
      </c>
      <c r="AU24" s="11">
        <v>0.21</v>
      </c>
      <c r="AV24" s="11">
        <v>1.7499999999999998E-2</v>
      </c>
      <c r="AW24" s="10" t="s">
        <v>989</v>
      </c>
      <c r="AX24" s="24" t="s">
        <v>830</v>
      </c>
      <c r="AY24" s="10"/>
      <c r="AZ24" s="4" t="s">
        <v>830</v>
      </c>
      <c r="BA24" s="10">
        <v>1</v>
      </c>
      <c r="BB24" s="10">
        <v>1</v>
      </c>
      <c r="BC24" s="4" t="s">
        <v>830</v>
      </c>
      <c r="BD24" s="1"/>
      <c r="BE24" s="1"/>
      <c r="BF24" s="1">
        <v>1</v>
      </c>
      <c r="BG24" s="1"/>
      <c r="BH24" s="1"/>
      <c r="BI24" s="1"/>
      <c r="BJ24" s="1"/>
      <c r="BK24" s="1"/>
      <c r="BL24" s="1"/>
      <c r="BM24" s="1"/>
      <c r="BN24" s="1"/>
      <c r="BO24" s="1"/>
      <c r="BP24" s="1"/>
      <c r="BQ24" s="1"/>
      <c r="BR24" s="1"/>
      <c r="BS24" s="1"/>
      <c r="BT24" s="1"/>
      <c r="BU24" s="1"/>
      <c r="BV24" s="1"/>
      <c r="BW24" s="1"/>
      <c r="BX24" s="1"/>
      <c r="BY24" s="1" t="s">
        <v>830</v>
      </c>
      <c r="BZ24">
        <v>1</v>
      </c>
      <c r="CA24" s="4"/>
      <c r="CB24">
        <v>1950</v>
      </c>
      <c r="CC24">
        <v>0</v>
      </c>
      <c r="CD24" s="4"/>
      <c r="CL24">
        <v>1</v>
      </c>
      <c r="CY24" s="4"/>
      <c r="CZ24" t="s">
        <v>830</v>
      </c>
      <c r="DA24">
        <v>1</v>
      </c>
      <c r="DB24" s="4"/>
      <c r="DC24" t="s">
        <v>310</v>
      </c>
      <c r="DD24" t="s">
        <v>311</v>
      </c>
      <c r="DE24" s="4" t="s">
        <v>830</v>
      </c>
      <c r="DF24">
        <v>1</v>
      </c>
      <c r="DU24" s="4"/>
    </row>
    <row r="25" spans="1:125">
      <c r="A25" s="2">
        <v>223</v>
      </c>
      <c r="B25" s="2" t="s">
        <v>1145</v>
      </c>
      <c r="C25" t="s">
        <v>1233</v>
      </c>
      <c r="D25" t="s">
        <v>1320</v>
      </c>
      <c r="E25" s="4" t="s">
        <v>830</v>
      </c>
      <c r="F25" t="s">
        <v>717</v>
      </c>
      <c r="G25" s="23">
        <v>1</v>
      </c>
      <c r="H25" s="1">
        <f>IF(G25="","",IF(L25="","",G25))</f>
        <v>1</v>
      </c>
      <c r="I25" t="s">
        <v>315</v>
      </c>
      <c r="J25" s="1" t="s">
        <v>638</v>
      </c>
      <c r="K25" s="4" t="s">
        <v>830</v>
      </c>
      <c r="L25" s="1">
        <v>1</v>
      </c>
      <c r="M25" s="1"/>
      <c r="N25" s="1">
        <f t="shared" si="0"/>
        <v>1</v>
      </c>
      <c r="O25" s="4" t="s">
        <v>830</v>
      </c>
      <c r="P25" s="1">
        <v>2</v>
      </c>
      <c r="Q25" s="1" t="s">
        <v>759</v>
      </c>
      <c r="T25" s="1"/>
      <c r="U25" s="1"/>
      <c r="V25" s="1"/>
      <c r="W25" s="1"/>
      <c r="X25" s="1"/>
      <c r="Y25" s="1"/>
      <c r="Z25" s="1"/>
      <c r="AA25" s="1"/>
      <c r="AB25" s="1">
        <f t="shared" si="1"/>
        <v>2</v>
      </c>
      <c r="AC25" s="1"/>
      <c r="AD25" s="4" t="s">
        <v>830</v>
      </c>
      <c r="AE25" s="1"/>
      <c r="AF25" s="1"/>
      <c r="AG25" s="1">
        <v>1</v>
      </c>
      <c r="AH25" s="1"/>
      <c r="AI25" s="1"/>
      <c r="AJ25" s="1">
        <f t="shared" si="2"/>
        <v>1</v>
      </c>
      <c r="AK25" s="4" t="s">
        <v>830</v>
      </c>
      <c r="AL25" t="s">
        <v>830</v>
      </c>
      <c r="AM25" t="s">
        <v>830</v>
      </c>
      <c r="AN25" t="s">
        <v>830</v>
      </c>
      <c r="AO25" t="s">
        <v>830</v>
      </c>
      <c r="AP25">
        <v>1</v>
      </c>
      <c r="AQ25" s="4"/>
      <c r="AR25" s="10"/>
      <c r="AS25" s="10"/>
      <c r="AT25" s="10"/>
      <c r="AU25" s="10"/>
      <c r="AV25" s="11" t="s">
        <v>830</v>
      </c>
      <c r="AW25" s="10"/>
      <c r="AX25" s="24" t="s">
        <v>830</v>
      </c>
      <c r="AY25" s="10">
        <v>37559</v>
      </c>
      <c r="AZ25" s="4" t="s">
        <v>830</v>
      </c>
      <c r="BA25" s="10">
        <v>1</v>
      </c>
      <c r="BB25" s="10">
        <v>1</v>
      </c>
      <c r="BC25" s="4" t="s">
        <v>830</v>
      </c>
      <c r="BN25" s="1"/>
      <c r="BO25" s="1"/>
      <c r="BP25" s="1">
        <v>1</v>
      </c>
      <c r="BQ25" s="1"/>
      <c r="BR25" s="1"/>
      <c r="BS25" s="1"/>
      <c r="BT25" s="1"/>
      <c r="BU25" s="1"/>
      <c r="BV25" s="1"/>
      <c r="BW25" s="1"/>
      <c r="BY25" s="1" t="s">
        <v>830</v>
      </c>
      <c r="BZ25">
        <v>1</v>
      </c>
      <c r="CA25" s="4"/>
      <c r="CB25">
        <v>1951</v>
      </c>
      <c r="CC25">
        <v>1</v>
      </c>
      <c r="CD25" s="4"/>
      <c r="CM25">
        <v>1</v>
      </c>
      <c r="CY25" s="4"/>
      <c r="CZ25" t="s">
        <v>830</v>
      </c>
      <c r="DA25">
        <v>1</v>
      </c>
      <c r="DB25" s="4"/>
      <c r="DC25" t="s">
        <v>313</v>
      </c>
      <c r="DD25" t="s">
        <v>314</v>
      </c>
      <c r="DE25" s="4" t="s">
        <v>830</v>
      </c>
      <c r="DF25">
        <v>1</v>
      </c>
      <c r="DU25" s="4"/>
    </row>
    <row r="26" spans="1:125">
      <c r="A26" s="2">
        <v>224</v>
      </c>
      <c r="B26" s="2" t="s">
        <v>1146</v>
      </c>
      <c r="C26" t="s">
        <v>1234</v>
      </c>
      <c r="D26" t="s">
        <v>1321</v>
      </c>
      <c r="E26" s="4" t="s">
        <v>830</v>
      </c>
      <c r="F26" t="s">
        <v>520</v>
      </c>
      <c r="G26" s="23">
        <v>85</v>
      </c>
      <c r="H26" s="1">
        <f>IF(G26="","",IF(L26="","",G26))</f>
        <v>85</v>
      </c>
      <c r="I26" t="s">
        <v>761</v>
      </c>
      <c r="J26" s="1" t="s">
        <v>760</v>
      </c>
      <c r="K26" s="4" t="s">
        <v>830</v>
      </c>
      <c r="L26" s="1">
        <v>1</v>
      </c>
      <c r="M26" s="1"/>
      <c r="N26" s="1">
        <f t="shared" si="0"/>
        <v>1</v>
      </c>
      <c r="O26" s="4" t="s">
        <v>830</v>
      </c>
      <c r="P26" s="1">
        <v>4</v>
      </c>
      <c r="Q26" s="1" t="s">
        <v>863</v>
      </c>
      <c r="R26">
        <v>1</v>
      </c>
      <c r="S26" t="s">
        <v>862</v>
      </c>
      <c r="T26" s="1"/>
      <c r="U26" s="1"/>
      <c r="V26" s="1"/>
      <c r="W26" s="1"/>
      <c r="X26" s="1"/>
      <c r="Y26" s="1"/>
      <c r="Z26" s="1"/>
      <c r="AA26" s="1"/>
      <c r="AB26" s="1">
        <f t="shared" si="1"/>
        <v>5</v>
      </c>
      <c r="AC26" s="1"/>
      <c r="AD26" s="4" t="s">
        <v>830</v>
      </c>
      <c r="AE26" s="1"/>
      <c r="AF26" s="1"/>
      <c r="AG26" s="1">
        <v>1</v>
      </c>
      <c r="AH26" s="1"/>
      <c r="AI26" s="1"/>
      <c r="AJ26" s="1">
        <f t="shared" si="2"/>
        <v>1</v>
      </c>
      <c r="AK26" s="4" t="s">
        <v>830</v>
      </c>
      <c r="AL26" t="s">
        <v>830</v>
      </c>
      <c r="AM26">
        <v>1</v>
      </c>
      <c r="AN26" t="s">
        <v>830</v>
      </c>
      <c r="AO26" t="s">
        <v>830</v>
      </c>
      <c r="AP26" t="s">
        <v>830</v>
      </c>
      <c r="AQ26" s="4"/>
      <c r="AR26" s="10">
        <v>18</v>
      </c>
      <c r="AS26" s="11"/>
      <c r="AT26" s="10"/>
      <c r="AU26" s="11">
        <v>8.1000000000000003E-2</v>
      </c>
      <c r="AV26" s="11">
        <v>0.1215</v>
      </c>
      <c r="AW26" s="10" t="s">
        <v>990</v>
      </c>
      <c r="AX26" s="24">
        <v>1748000</v>
      </c>
      <c r="AY26" s="10">
        <v>78000</v>
      </c>
      <c r="AZ26" s="4" t="s">
        <v>830</v>
      </c>
      <c r="BA26" s="10">
        <v>1</v>
      </c>
      <c r="BB26" s="10">
        <v>1</v>
      </c>
      <c r="BC26" s="4" t="s">
        <v>830</v>
      </c>
      <c r="BD26" s="1"/>
      <c r="BE26" s="1"/>
      <c r="BF26" s="1"/>
      <c r="BG26" s="1"/>
      <c r="BH26" s="1">
        <v>1</v>
      </c>
      <c r="BI26" s="1"/>
      <c r="BJ26" s="1"/>
      <c r="BK26" s="1"/>
      <c r="BL26" s="1"/>
      <c r="BM26" s="1"/>
      <c r="BN26" s="1"/>
      <c r="BO26" s="1"/>
      <c r="BP26" s="1"/>
      <c r="BQ26" s="1"/>
      <c r="BR26" s="1"/>
      <c r="BS26" s="1"/>
      <c r="BT26" s="1"/>
      <c r="BU26" s="1"/>
      <c r="BV26" s="1"/>
      <c r="BW26" s="1"/>
      <c r="BX26" s="1"/>
      <c r="BY26" s="1" t="s">
        <v>830</v>
      </c>
      <c r="BZ26">
        <v>1</v>
      </c>
      <c r="CA26" s="4"/>
      <c r="CB26">
        <v>1950.5</v>
      </c>
      <c r="CC26">
        <v>1</v>
      </c>
      <c r="CD26" s="4"/>
      <c r="CL26">
        <v>0.5</v>
      </c>
      <c r="CM26">
        <v>0.5</v>
      </c>
      <c r="CY26" s="4"/>
      <c r="CZ26" t="s">
        <v>830</v>
      </c>
      <c r="DA26">
        <v>1</v>
      </c>
      <c r="DB26" s="4"/>
      <c r="DC26" t="s">
        <v>762</v>
      </c>
      <c r="DD26" t="s">
        <v>763</v>
      </c>
      <c r="DE26" s="4" t="s">
        <v>830</v>
      </c>
      <c r="DF26">
        <v>1</v>
      </c>
      <c r="DU26" s="4"/>
    </row>
    <row r="27" spans="1:125">
      <c r="A27" s="2">
        <v>225</v>
      </c>
      <c r="B27" s="2" t="s">
        <v>1147</v>
      </c>
      <c r="C27" t="s">
        <v>1235</v>
      </c>
      <c r="D27" t="s">
        <v>1322</v>
      </c>
      <c r="E27" s="4" t="s">
        <v>830</v>
      </c>
      <c r="F27" t="s">
        <v>521</v>
      </c>
      <c r="G27" s="23">
        <v>30</v>
      </c>
      <c r="H27" s="1">
        <f>IF(G27="","",IF(L27="","",G27))</f>
        <v>30</v>
      </c>
      <c r="I27" t="s">
        <v>522</v>
      </c>
      <c r="J27" s="1" t="s">
        <v>764</v>
      </c>
      <c r="K27" s="4" t="s">
        <v>830</v>
      </c>
      <c r="L27" s="1">
        <v>1</v>
      </c>
      <c r="M27" s="1"/>
      <c r="N27" s="1">
        <f t="shared" si="0"/>
        <v>1</v>
      </c>
      <c r="O27" s="4" t="s">
        <v>830</v>
      </c>
      <c r="P27" s="1">
        <v>1</v>
      </c>
      <c r="Q27" s="1" t="s">
        <v>864</v>
      </c>
      <c r="T27" s="1"/>
      <c r="U27" s="1"/>
      <c r="V27" s="1">
        <v>1</v>
      </c>
      <c r="W27" s="1" t="s">
        <v>865</v>
      </c>
      <c r="X27" s="1"/>
      <c r="Y27" s="1"/>
      <c r="Z27" s="1"/>
      <c r="AA27" s="1"/>
      <c r="AB27" s="1">
        <f t="shared" si="1"/>
        <v>2</v>
      </c>
      <c r="AC27" s="1"/>
      <c r="AD27" s="4" t="s">
        <v>830</v>
      </c>
      <c r="AE27" s="1">
        <v>1</v>
      </c>
      <c r="AF27" s="1"/>
      <c r="AG27" s="1"/>
      <c r="AH27" s="1"/>
      <c r="AI27" s="1"/>
      <c r="AJ27" s="1">
        <f t="shared" si="2"/>
        <v>1</v>
      </c>
      <c r="AK27" s="4" t="s">
        <v>830</v>
      </c>
      <c r="AL27" t="s">
        <v>830</v>
      </c>
      <c r="AM27" t="s">
        <v>830</v>
      </c>
      <c r="AN27" t="s">
        <v>830</v>
      </c>
      <c r="AO27">
        <v>1</v>
      </c>
      <c r="AP27" t="s">
        <v>830</v>
      </c>
      <c r="AQ27" s="4"/>
      <c r="AR27" s="10">
        <v>6</v>
      </c>
      <c r="AS27" s="11"/>
      <c r="AT27" s="10"/>
      <c r="AU27" s="11">
        <v>0.15704894083272461</v>
      </c>
      <c r="AV27" s="11">
        <v>7.8524470416362305E-2</v>
      </c>
      <c r="AW27" s="10" t="s">
        <v>991</v>
      </c>
      <c r="AX27" s="24" t="s">
        <v>830</v>
      </c>
      <c r="AY27" s="10"/>
      <c r="AZ27" s="4" t="s">
        <v>830</v>
      </c>
      <c r="BA27" s="10"/>
      <c r="BB27" s="10">
        <v>0</v>
      </c>
      <c r="BC27" s="4" t="s">
        <v>830</v>
      </c>
      <c r="BD27" s="1"/>
      <c r="BE27" s="1"/>
      <c r="BF27" s="1"/>
      <c r="BG27" s="1"/>
      <c r="BH27" s="1"/>
      <c r="BI27" s="1"/>
      <c r="BJ27" s="1"/>
      <c r="BK27" s="1"/>
      <c r="BL27" s="1"/>
      <c r="BM27" s="1"/>
      <c r="BN27" s="1"/>
      <c r="BO27" s="1"/>
      <c r="BP27" s="1"/>
      <c r="BQ27" s="1"/>
      <c r="BR27" s="1"/>
      <c r="BS27" s="1"/>
      <c r="BT27" s="1"/>
      <c r="BU27" s="1"/>
      <c r="BV27" s="1"/>
      <c r="BW27" s="1"/>
      <c r="BX27" s="1"/>
      <c r="BY27" s="1">
        <v>1</v>
      </c>
      <c r="BZ27">
        <v>1</v>
      </c>
      <c r="CA27" s="4"/>
      <c r="CB27">
        <v>1950</v>
      </c>
      <c r="CC27">
        <v>0</v>
      </c>
      <c r="CD27" s="4"/>
      <c r="CL27">
        <v>1</v>
      </c>
      <c r="CY27" s="4"/>
      <c r="CZ27">
        <v>1</v>
      </c>
      <c r="DA27" t="s">
        <v>830</v>
      </c>
      <c r="DB27" s="4"/>
      <c r="DC27" t="s">
        <v>765</v>
      </c>
      <c r="DD27" t="s">
        <v>766</v>
      </c>
      <c r="DE27" s="4" t="s">
        <v>830</v>
      </c>
      <c r="DF27">
        <v>1</v>
      </c>
      <c r="DU27" s="4"/>
    </row>
    <row r="28" spans="1:125">
      <c r="A28" s="2">
        <v>226</v>
      </c>
      <c r="B28" s="2" t="s">
        <v>1148</v>
      </c>
      <c r="C28" t="s">
        <v>1236</v>
      </c>
      <c r="D28" t="s">
        <v>1323</v>
      </c>
      <c r="E28" s="4" t="s">
        <v>830</v>
      </c>
      <c r="F28" t="s">
        <v>318</v>
      </c>
      <c r="G28" s="23">
        <v>1</v>
      </c>
      <c r="H28" s="1">
        <f>IF(G28="","",IF(L28="","",G28))</f>
        <v>1</v>
      </c>
      <c r="I28" t="s">
        <v>319</v>
      </c>
      <c r="J28" s="1" t="s">
        <v>639</v>
      </c>
      <c r="K28" s="4" t="s">
        <v>830</v>
      </c>
      <c r="L28" s="1">
        <v>1</v>
      </c>
      <c r="M28" s="1"/>
      <c r="N28" s="1">
        <f t="shared" si="0"/>
        <v>1</v>
      </c>
      <c r="O28" s="4" t="s">
        <v>830</v>
      </c>
      <c r="P28" s="1">
        <v>1</v>
      </c>
      <c r="Q28" s="1" t="s">
        <v>866</v>
      </c>
      <c r="R28">
        <v>1</v>
      </c>
      <c r="S28" t="s">
        <v>867</v>
      </c>
      <c r="T28" s="1"/>
      <c r="U28" s="1"/>
      <c r="V28" s="1"/>
      <c r="W28" s="1"/>
      <c r="X28" s="1"/>
      <c r="Y28" s="1"/>
      <c r="Z28" s="1"/>
      <c r="AA28" s="1"/>
      <c r="AB28" s="1">
        <f t="shared" si="1"/>
        <v>2</v>
      </c>
      <c r="AC28" s="1"/>
      <c r="AD28" s="4" t="s">
        <v>830</v>
      </c>
      <c r="AE28" s="1"/>
      <c r="AF28" s="1">
        <v>1</v>
      </c>
      <c r="AG28" s="1"/>
      <c r="AH28" s="1"/>
      <c r="AI28" s="1"/>
      <c r="AJ28" s="1">
        <f t="shared" si="2"/>
        <v>1</v>
      </c>
      <c r="AK28" s="4" t="s">
        <v>830</v>
      </c>
      <c r="AL28">
        <v>1</v>
      </c>
      <c r="AM28" t="s">
        <v>830</v>
      </c>
      <c r="AN28" t="s">
        <v>830</v>
      </c>
      <c r="AO28" t="s">
        <v>830</v>
      </c>
      <c r="AP28" t="s">
        <v>830</v>
      </c>
      <c r="AQ28" s="4"/>
      <c r="AR28" s="10">
        <v>3</v>
      </c>
      <c r="AS28" s="11">
        <v>1.05</v>
      </c>
      <c r="AT28" s="10" t="s">
        <v>992</v>
      </c>
      <c r="AU28" s="11">
        <v>0.12</v>
      </c>
      <c r="AV28" s="11">
        <v>0.03</v>
      </c>
      <c r="AW28" s="10" t="s">
        <v>992</v>
      </c>
      <c r="AX28" s="24" t="s">
        <v>830</v>
      </c>
      <c r="AY28" s="10">
        <v>45000</v>
      </c>
      <c r="AZ28" s="4" t="s">
        <v>830</v>
      </c>
      <c r="BA28" s="10">
        <v>1</v>
      </c>
      <c r="BB28" s="10">
        <v>1</v>
      </c>
      <c r="BC28" s="4" t="s">
        <v>830</v>
      </c>
      <c r="BD28" s="1"/>
      <c r="BE28" s="1"/>
      <c r="BF28" s="1"/>
      <c r="BG28" s="1"/>
      <c r="BH28" s="1">
        <v>1</v>
      </c>
      <c r="BI28" s="1"/>
      <c r="BJ28" s="1"/>
      <c r="BK28" s="1"/>
      <c r="BL28" s="1"/>
      <c r="BM28" s="1"/>
      <c r="BN28" s="1"/>
      <c r="BO28" s="1"/>
      <c r="BP28" s="1"/>
      <c r="BQ28" s="1"/>
      <c r="BR28" s="1"/>
      <c r="BS28" s="1"/>
      <c r="BT28" s="1">
        <v>1</v>
      </c>
      <c r="BU28" s="1"/>
      <c r="BV28" s="1"/>
      <c r="BW28" s="1"/>
      <c r="BX28" s="1"/>
      <c r="BY28" s="1" t="s">
        <v>830</v>
      </c>
      <c r="BZ28">
        <v>2</v>
      </c>
      <c r="CA28" s="4"/>
      <c r="CB28">
        <v>1951</v>
      </c>
      <c r="CC28">
        <v>1</v>
      </c>
      <c r="CD28" s="4"/>
      <c r="CM28">
        <v>1</v>
      </c>
      <c r="CY28" s="4"/>
      <c r="CZ28" t="s">
        <v>830</v>
      </c>
      <c r="DA28">
        <v>1</v>
      </c>
      <c r="DB28" s="4"/>
      <c r="DC28" t="s">
        <v>316</v>
      </c>
      <c r="DD28" t="s">
        <v>317</v>
      </c>
      <c r="DE28" s="4" t="s">
        <v>830</v>
      </c>
      <c r="DF28">
        <v>1</v>
      </c>
      <c r="DU28" s="4"/>
    </row>
    <row r="29" spans="1:125">
      <c r="A29" s="2">
        <v>227</v>
      </c>
      <c r="B29" s="2" t="s">
        <v>1149</v>
      </c>
      <c r="C29" t="s">
        <v>1237</v>
      </c>
      <c r="D29" t="s">
        <v>1324</v>
      </c>
      <c r="E29" s="4" t="s">
        <v>830</v>
      </c>
      <c r="F29" t="s">
        <v>523</v>
      </c>
      <c r="G29" s="23" t="s">
        <v>830</v>
      </c>
      <c r="H29" s="1" t="str">
        <f>IF(G29="","",IF(L29="","",G29))</f>
        <v/>
      </c>
      <c r="I29" t="s">
        <v>322</v>
      </c>
      <c r="J29" s="1" t="s">
        <v>718</v>
      </c>
      <c r="K29" s="4" t="s">
        <v>830</v>
      </c>
      <c r="L29" s="1">
        <v>1</v>
      </c>
      <c r="M29" s="1"/>
      <c r="N29" s="1">
        <f t="shared" si="0"/>
        <v>1</v>
      </c>
      <c r="O29" s="4" t="s">
        <v>830</v>
      </c>
      <c r="P29" s="1">
        <v>1</v>
      </c>
      <c r="Q29" s="1" t="s">
        <v>868</v>
      </c>
      <c r="R29">
        <v>1</v>
      </c>
      <c r="S29" t="s">
        <v>869</v>
      </c>
      <c r="T29" s="1"/>
      <c r="U29" s="1"/>
      <c r="V29" s="1"/>
      <c r="W29" s="1"/>
      <c r="X29" s="1"/>
      <c r="Y29" s="1"/>
      <c r="Z29" s="1"/>
      <c r="AA29" s="1"/>
      <c r="AB29" s="1">
        <f t="shared" si="1"/>
        <v>2</v>
      </c>
      <c r="AC29" s="1"/>
      <c r="AD29" s="4" t="s">
        <v>830</v>
      </c>
      <c r="AE29" s="1"/>
      <c r="AF29" s="1"/>
      <c r="AG29" s="1"/>
      <c r="AH29" s="1"/>
      <c r="AI29" s="1">
        <v>1</v>
      </c>
      <c r="AJ29" s="1">
        <f t="shared" si="2"/>
        <v>1</v>
      </c>
      <c r="AK29" s="4" t="s">
        <v>830</v>
      </c>
      <c r="AL29" t="s">
        <v>830</v>
      </c>
      <c r="AM29" t="s">
        <v>830</v>
      </c>
      <c r="AN29">
        <v>1</v>
      </c>
      <c r="AO29" t="s">
        <v>830</v>
      </c>
      <c r="AP29" t="s">
        <v>830</v>
      </c>
      <c r="AQ29" s="4"/>
      <c r="AR29" s="10">
        <v>13</v>
      </c>
      <c r="AS29" s="10"/>
      <c r="AT29" s="10"/>
      <c r="AU29" s="10"/>
      <c r="AV29" s="11" t="s">
        <v>830</v>
      </c>
      <c r="AW29" s="10"/>
      <c r="AX29" s="24">
        <v>68430</v>
      </c>
      <c r="AY29" s="10"/>
      <c r="AZ29" s="4" t="s">
        <v>830</v>
      </c>
      <c r="BA29" s="10">
        <v>1</v>
      </c>
      <c r="BB29" s="10">
        <v>1</v>
      </c>
      <c r="BC29" s="4" t="s">
        <v>830</v>
      </c>
      <c r="BD29" s="1"/>
      <c r="BE29" s="1"/>
      <c r="BF29" s="1"/>
      <c r="BG29" s="1"/>
      <c r="BH29" s="1"/>
      <c r="BI29" s="1"/>
      <c r="BJ29" s="1"/>
      <c r="BK29" s="1"/>
      <c r="BL29" s="1"/>
      <c r="BM29" s="1"/>
      <c r="BN29" s="1"/>
      <c r="BO29" s="1"/>
      <c r="BP29" s="1"/>
      <c r="BQ29" s="1"/>
      <c r="BR29" s="1"/>
      <c r="BS29" s="1"/>
      <c r="BT29" s="1">
        <v>1</v>
      </c>
      <c r="BU29" s="1"/>
      <c r="BV29" s="1"/>
      <c r="BW29" s="1"/>
      <c r="BX29" s="1"/>
      <c r="BY29" s="1" t="s">
        <v>830</v>
      </c>
      <c r="BZ29">
        <v>2</v>
      </c>
      <c r="CA29" s="4"/>
      <c r="CB29">
        <v>1949.5</v>
      </c>
      <c r="CC29">
        <v>0</v>
      </c>
      <c r="CD29" s="4"/>
      <c r="CK29">
        <v>0.5</v>
      </c>
      <c r="CL29">
        <v>0.5</v>
      </c>
      <c r="CY29" s="4"/>
      <c r="CZ29" t="s">
        <v>830</v>
      </c>
      <c r="DA29">
        <v>1</v>
      </c>
      <c r="DB29" s="4"/>
      <c r="DC29" t="s">
        <v>320</v>
      </c>
      <c r="DD29" t="s">
        <v>321</v>
      </c>
      <c r="DE29" s="4" t="s">
        <v>830</v>
      </c>
      <c r="DU29" s="4"/>
    </row>
    <row r="30" spans="1:125">
      <c r="A30" s="2">
        <v>228</v>
      </c>
      <c r="B30" s="2" t="s">
        <v>1150</v>
      </c>
      <c r="C30" t="s">
        <v>1238</v>
      </c>
      <c r="D30" t="s">
        <v>1325</v>
      </c>
      <c r="E30" s="4" t="s">
        <v>830</v>
      </c>
      <c r="F30" t="s">
        <v>325</v>
      </c>
      <c r="G30" s="23" t="s">
        <v>830</v>
      </c>
      <c r="H30" s="1" t="str">
        <f>IF(G30="","",IF(L30="","",G30))</f>
        <v/>
      </c>
      <c r="I30" t="s">
        <v>326</v>
      </c>
      <c r="J30" s="1" t="s">
        <v>640</v>
      </c>
      <c r="K30" s="4" t="s">
        <v>830</v>
      </c>
      <c r="L30" s="1">
        <v>1</v>
      </c>
      <c r="M30" s="1"/>
      <c r="N30" s="1">
        <f t="shared" si="0"/>
        <v>1</v>
      </c>
      <c r="O30" s="4" t="s">
        <v>830</v>
      </c>
      <c r="P30" s="1">
        <v>1</v>
      </c>
      <c r="Q30" s="1" t="s">
        <v>767</v>
      </c>
      <c r="T30" s="1"/>
      <c r="U30" s="1"/>
      <c r="V30" s="1"/>
      <c r="W30" s="1"/>
      <c r="X30" s="1"/>
      <c r="Y30" s="1"/>
      <c r="Z30" s="1"/>
      <c r="AA30" s="1"/>
      <c r="AB30" s="1">
        <f t="shared" si="1"/>
        <v>1</v>
      </c>
      <c r="AC30" s="1"/>
      <c r="AD30" s="4" t="s">
        <v>830</v>
      </c>
      <c r="AE30" s="1"/>
      <c r="AF30" s="1">
        <v>1</v>
      </c>
      <c r="AG30" s="1"/>
      <c r="AH30" s="1"/>
      <c r="AI30" s="1"/>
      <c r="AJ30" s="1">
        <f t="shared" si="2"/>
        <v>1</v>
      </c>
      <c r="AK30" s="4" t="s">
        <v>830</v>
      </c>
      <c r="AL30" t="s">
        <v>830</v>
      </c>
      <c r="AM30" t="s">
        <v>830</v>
      </c>
      <c r="AN30" t="s">
        <v>830</v>
      </c>
      <c r="AO30" t="s">
        <v>830</v>
      </c>
      <c r="AP30">
        <v>1</v>
      </c>
      <c r="AQ30" s="4"/>
      <c r="AR30" s="10">
        <v>24</v>
      </c>
      <c r="AS30" s="10"/>
      <c r="AT30" s="10"/>
      <c r="AU30" s="10"/>
      <c r="AV30" s="11" t="s">
        <v>830</v>
      </c>
      <c r="AW30" s="10"/>
      <c r="AX30" s="24" t="s">
        <v>830</v>
      </c>
      <c r="AY30" s="10"/>
      <c r="AZ30" s="4" t="s">
        <v>830</v>
      </c>
      <c r="BA30" s="10">
        <v>1</v>
      </c>
      <c r="BB30" s="10">
        <v>1</v>
      </c>
      <c r="BC30" s="4" t="s">
        <v>830</v>
      </c>
      <c r="BD30" s="1"/>
      <c r="BE30" s="1"/>
      <c r="BF30" s="1"/>
      <c r="BG30" s="1"/>
      <c r="BH30" s="1"/>
      <c r="BI30" s="1"/>
      <c r="BJ30" s="1"/>
      <c r="BK30" s="1"/>
      <c r="BL30" s="1"/>
      <c r="BM30" s="1"/>
      <c r="BN30" s="1"/>
      <c r="BO30" s="1"/>
      <c r="BP30" s="1"/>
      <c r="BQ30" s="1"/>
      <c r="BR30" s="1"/>
      <c r="BS30" s="1">
        <v>1</v>
      </c>
      <c r="BT30" s="1"/>
      <c r="BU30" s="1"/>
      <c r="BV30" s="1"/>
      <c r="BW30" s="1"/>
      <c r="BX30" s="1"/>
      <c r="BY30" s="1" t="s">
        <v>830</v>
      </c>
      <c r="BZ30">
        <v>2</v>
      </c>
      <c r="CA30" s="4"/>
      <c r="CB30">
        <v>1949.5</v>
      </c>
      <c r="CC30">
        <v>0</v>
      </c>
      <c r="CD30" s="4"/>
      <c r="CK30">
        <v>0.5</v>
      </c>
      <c r="CL30">
        <v>0.5</v>
      </c>
      <c r="CY30" s="4"/>
      <c r="CZ30" t="s">
        <v>830</v>
      </c>
      <c r="DA30">
        <v>1</v>
      </c>
      <c r="DB30" s="4"/>
      <c r="DC30" t="s">
        <v>323</v>
      </c>
      <c r="DD30" t="s">
        <v>324</v>
      </c>
      <c r="DE30" s="4" t="s">
        <v>830</v>
      </c>
      <c r="DU30" s="4"/>
    </row>
    <row r="31" spans="1:125">
      <c r="A31" s="2">
        <v>229</v>
      </c>
      <c r="B31" s="2" t="s">
        <v>1151</v>
      </c>
      <c r="C31" t="s">
        <v>1239</v>
      </c>
      <c r="D31" t="s">
        <v>1326</v>
      </c>
      <c r="E31" s="4" t="s">
        <v>830</v>
      </c>
      <c r="F31" t="s">
        <v>329</v>
      </c>
      <c r="G31" s="23" t="s">
        <v>830</v>
      </c>
      <c r="H31" s="1" t="str">
        <f>IF(G31="","",IF(L31="","",G31))</f>
        <v/>
      </c>
      <c r="I31" t="s">
        <v>330</v>
      </c>
      <c r="J31" s="1" t="s">
        <v>641</v>
      </c>
      <c r="K31" s="4" t="s">
        <v>830</v>
      </c>
      <c r="L31" s="1"/>
      <c r="M31" s="1">
        <v>1</v>
      </c>
      <c r="N31" s="1">
        <f t="shared" si="0"/>
        <v>1</v>
      </c>
      <c r="O31" s="4" t="s">
        <v>830</v>
      </c>
      <c r="P31" s="1"/>
      <c r="Q31" s="1"/>
      <c r="T31" s="1"/>
      <c r="U31" s="1"/>
      <c r="V31" s="1"/>
      <c r="W31" s="1"/>
      <c r="X31" s="1"/>
      <c r="Y31" s="1"/>
      <c r="Z31" s="1"/>
      <c r="AA31" s="1"/>
      <c r="AB31" s="1" t="str">
        <f t="shared" si="1"/>
        <v/>
      </c>
      <c r="AC31" s="1"/>
      <c r="AD31" s="4" t="s">
        <v>830</v>
      </c>
      <c r="AE31" s="1"/>
      <c r="AF31" s="1"/>
      <c r="AG31" s="1"/>
      <c r="AH31" s="1"/>
      <c r="AI31" s="1"/>
      <c r="AJ31" s="1">
        <f t="shared" si="2"/>
        <v>0</v>
      </c>
      <c r="AK31" s="4" t="s">
        <v>830</v>
      </c>
      <c r="AL31" t="s">
        <v>830</v>
      </c>
      <c r="AM31" t="s">
        <v>830</v>
      </c>
      <c r="AN31" t="s">
        <v>830</v>
      </c>
      <c r="AO31" t="s">
        <v>830</v>
      </c>
      <c r="AP31" t="s">
        <v>830</v>
      </c>
      <c r="AQ31" s="4"/>
      <c r="AR31" s="10"/>
      <c r="AS31" s="10"/>
      <c r="AT31" s="10"/>
      <c r="AU31" s="10"/>
      <c r="AV31" s="11" t="s">
        <v>830</v>
      </c>
      <c r="AW31" s="10"/>
      <c r="AX31" s="24" t="s">
        <v>830</v>
      </c>
      <c r="AY31" s="10"/>
      <c r="AZ31" s="4" t="s">
        <v>830</v>
      </c>
      <c r="BA31" s="10">
        <v>1</v>
      </c>
      <c r="BB31" s="10">
        <v>0</v>
      </c>
      <c r="BC31" s="4" t="s">
        <v>830</v>
      </c>
      <c r="BD31" s="1"/>
      <c r="BE31" s="1"/>
      <c r="BF31" s="1"/>
      <c r="BG31" s="1"/>
      <c r="BH31" s="1"/>
      <c r="BI31" s="1"/>
      <c r="BJ31" s="1"/>
      <c r="BK31" s="1"/>
      <c r="BL31" s="1"/>
      <c r="BM31" s="1"/>
      <c r="BN31" s="1"/>
      <c r="BO31" s="1"/>
      <c r="BP31" s="1"/>
      <c r="BQ31" s="1"/>
      <c r="BR31" s="1"/>
      <c r="BS31" s="1"/>
      <c r="BT31" s="1"/>
      <c r="BU31" s="1"/>
      <c r="BV31" s="1"/>
      <c r="BW31" s="1"/>
      <c r="BX31" s="1"/>
      <c r="BY31" s="1">
        <v>0</v>
      </c>
      <c r="BZ31" t="s">
        <v>830</v>
      </c>
      <c r="CA31" s="4"/>
      <c r="CD31" s="4"/>
      <c r="CY31" s="4"/>
      <c r="CZ31" t="s">
        <v>830</v>
      </c>
      <c r="DA31" t="s">
        <v>830</v>
      </c>
      <c r="DB31" s="4"/>
      <c r="DC31" t="s">
        <v>327</v>
      </c>
      <c r="DD31" t="s">
        <v>328</v>
      </c>
      <c r="DE31" s="4" t="s">
        <v>830</v>
      </c>
      <c r="DU31" s="4"/>
    </row>
    <row r="32" spans="1:125">
      <c r="A32" s="2">
        <v>230</v>
      </c>
      <c r="B32" s="2" t="s">
        <v>1152</v>
      </c>
      <c r="C32" t="s">
        <v>1240</v>
      </c>
      <c r="D32" t="s">
        <v>1327</v>
      </c>
      <c r="E32" s="4" t="s">
        <v>830</v>
      </c>
      <c r="F32" t="s">
        <v>333</v>
      </c>
      <c r="G32" s="23" t="s">
        <v>830</v>
      </c>
      <c r="H32" s="1" t="str">
        <f>IF(G32="","",IF(L32="","",G32))</f>
        <v/>
      </c>
      <c r="I32" t="s">
        <v>334</v>
      </c>
      <c r="J32" s="1" t="s">
        <v>1027</v>
      </c>
      <c r="K32" s="4" t="s">
        <v>830</v>
      </c>
      <c r="L32" s="1"/>
      <c r="M32" s="1">
        <v>1</v>
      </c>
      <c r="N32" s="1">
        <f t="shared" si="0"/>
        <v>1</v>
      </c>
      <c r="O32" s="4" t="s">
        <v>830</v>
      </c>
      <c r="P32" s="1"/>
      <c r="Q32" s="1"/>
      <c r="T32" s="1"/>
      <c r="U32" s="1"/>
      <c r="V32" s="1"/>
      <c r="W32" s="1"/>
      <c r="X32" s="1"/>
      <c r="Y32" s="1"/>
      <c r="Z32" s="1"/>
      <c r="AA32" s="1"/>
      <c r="AB32" s="1" t="str">
        <f t="shared" si="1"/>
        <v/>
      </c>
      <c r="AC32" s="1"/>
      <c r="AD32" s="4" t="s">
        <v>830</v>
      </c>
      <c r="AE32" s="1"/>
      <c r="AF32" s="1"/>
      <c r="AG32" s="1"/>
      <c r="AH32" s="1"/>
      <c r="AI32" s="1"/>
      <c r="AJ32" s="1">
        <f t="shared" si="2"/>
        <v>0</v>
      </c>
      <c r="AK32" s="4" t="s">
        <v>830</v>
      </c>
      <c r="AL32" t="s">
        <v>830</v>
      </c>
      <c r="AM32" t="s">
        <v>830</v>
      </c>
      <c r="AN32" t="s">
        <v>830</v>
      </c>
      <c r="AO32" t="s">
        <v>830</v>
      </c>
      <c r="AP32" t="s">
        <v>830</v>
      </c>
      <c r="AQ32" s="4"/>
      <c r="AR32" s="10"/>
      <c r="AS32" s="10"/>
      <c r="AT32" s="10"/>
      <c r="AU32" s="10"/>
      <c r="AV32" s="11" t="s">
        <v>830</v>
      </c>
      <c r="AW32" s="10"/>
      <c r="AX32" s="24" t="s">
        <v>830</v>
      </c>
      <c r="AY32" s="10"/>
      <c r="AZ32" s="4" t="s">
        <v>830</v>
      </c>
      <c r="BA32" s="10">
        <v>1</v>
      </c>
      <c r="BB32" s="10">
        <v>0</v>
      </c>
      <c r="BC32" s="4" t="s">
        <v>830</v>
      </c>
      <c r="BD32" s="1"/>
      <c r="BE32" s="1"/>
      <c r="BF32" s="1"/>
      <c r="BG32" s="1"/>
      <c r="BH32" s="1"/>
      <c r="BI32" s="1"/>
      <c r="BJ32" s="1"/>
      <c r="BK32" s="1"/>
      <c r="BL32" s="1"/>
      <c r="BM32" s="1"/>
      <c r="BN32" s="1"/>
      <c r="BO32" s="1"/>
      <c r="BP32" s="1"/>
      <c r="BQ32" s="1"/>
      <c r="BR32" s="1"/>
      <c r="BS32" s="1"/>
      <c r="BT32" s="1"/>
      <c r="BU32" s="1"/>
      <c r="BV32" s="1"/>
      <c r="BW32" s="1"/>
      <c r="BX32" s="1"/>
      <c r="BY32" s="1">
        <v>0</v>
      </c>
      <c r="BZ32" t="s">
        <v>830</v>
      </c>
      <c r="CA32" s="4"/>
      <c r="CD32" s="4"/>
      <c r="CY32" s="4"/>
      <c r="CZ32" t="s">
        <v>830</v>
      </c>
      <c r="DA32" t="s">
        <v>830</v>
      </c>
      <c r="DB32" s="4"/>
      <c r="DC32" t="s">
        <v>331</v>
      </c>
      <c r="DD32" t="s">
        <v>332</v>
      </c>
      <c r="DE32" s="4" t="s">
        <v>830</v>
      </c>
      <c r="DU32" s="4"/>
    </row>
    <row r="33" spans="1:125">
      <c r="A33" s="2">
        <v>231</v>
      </c>
      <c r="B33" s="2" t="s">
        <v>1153</v>
      </c>
      <c r="C33" t="s">
        <v>1241</v>
      </c>
      <c r="D33" t="s">
        <v>1328</v>
      </c>
      <c r="E33" s="4" t="s">
        <v>830</v>
      </c>
      <c r="F33" t="s">
        <v>337</v>
      </c>
      <c r="G33" s="23" t="s">
        <v>830</v>
      </c>
      <c r="H33" s="1" t="str">
        <f>IF(G33="","",IF(L33="","",G33))</f>
        <v/>
      </c>
      <c r="I33" t="s">
        <v>338</v>
      </c>
      <c r="J33" s="1" t="s">
        <v>642</v>
      </c>
      <c r="K33" s="4" t="s">
        <v>830</v>
      </c>
      <c r="L33" s="1">
        <v>1</v>
      </c>
      <c r="M33" s="1"/>
      <c r="N33" s="1">
        <f t="shared" si="0"/>
        <v>1</v>
      </c>
      <c r="O33" s="4" t="s">
        <v>830</v>
      </c>
      <c r="P33" s="1">
        <v>4</v>
      </c>
      <c r="Q33" s="1" t="s">
        <v>956</v>
      </c>
      <c r="T33" s="1"/>
      <c r="U33" s="1"/>
      <c r="V33" s="1"/>
      <c r="W33" s="1"/>
      <c r="X33" s="1"/>
      <c r="Y33" s="1"/>
      <c r="Z33" s="1"/>
      <c r="AA33" s="1"/>
      <c r="AB33" s="1">
        <f t="shared" si="1"/>
        <v>4</v>
      </c>
      <c r="AC33" s="1"/>
      <c r="AD33" s="4" t="s">
        <v>830</v>
      </c>
      <c r="AE33" s="1"/>
      <c r="AF33" s="1">
        <v>1</v>
      </c>
      <c r="AG33" s="1"/>
      <c r="AH33" s="1"/>
      <c r="AI33" s="1"/>
      <c r="AJ33" s="1">
        <f t="shared" si="2"/>
        <v>1</v>
      </c>
      <c r="AK33" s="4" t="s">
        <v>830</v>
      </c>
      <c r="AL33" t="s">
        <v>830</v>
      </c>
      <c r="AM33" t="s">
        <v>830</v>
      </c>
      <c r="AN33">
        <v>1</v>
      </c>
      <c r="AO33" t="s">
        <v>830</v>
      </c>
      <c r="AP33" t="s">
        <v>830</v>
      </c>
      <c r="AQ33" s="4"/>
      <c r="AR33" s="10"/>
      <c r="AS33" s="10"/>
      <c r="AT33" s="10"/>
      <c r="AU33" s="10"/>
      <c r="AV33" s="11" t="s">
        <v>830</v>
      </c>
      <c r="AW33" s="10"/>
      <c r="AX33" s="24">
        <v>33682.879999999997</v>
      </c>
      <c r="AY33" s="10"/>
      <c r="AZ33" s="4" t="s">
        <v>830</v>
      </c>
      <c r="BA33" s="10">
        <v>1</v>
      </c>
      <c r="BB33" s="10">
        <v>1</v>
      </c>
      <c r="BC33" s="4" t="s">
        <v>830</v>
      </c>
      <c r="BD33" s="1"/>
      <c r="BE33" s="1"/>
      <c r="BF33" s="1"/>
      <c r="BG33" s="1"/>
      <c r="BH33" s="1"/>
      <c r="BI33" s="1"/>
      <c r="BJ33" s="1"/>
      <c r="BK33" s="1"/>
      <c r="BL33" s="1">
        <v>1</v>
      </c>
      <c r="BM33" s="1"/>
      <c r="BN33" s="1"/>
      <c r="BO33" s="1"/>
      <c r="BP33" s="1"/>
      <c r="BQ33" s="1"/>
      <c r="BR33" s="1"/>
      <c r="BS33" s="1"/>
      <c r="BT33" s="1">
        <v>1</v>
      </c>
      <c r="BU33" s="1"/>
      <c r="BV33" s="1"/>
      <c r="BW33" s="1">
        <v>1</v>
      </c>
      <c r="BX33" s="1"/>
      <c r="BY33" s="1"/>
      <c r="BZ33">
        <v>5</v>
      </c>
      <c r="CA33" s="4"/>
      <c r="CB33">
        <v>1952</v>
      </c>
      <c r="CC33">
        <v>1</v>
      </c>
      <c r="CD33" s="4"/>
      <c r="CN33">
        <v>1</v>
      </c>
      <c r="CY33" s="4"/>
      <c r="CZ33" t="s">
        <v>830</v>
      </c>
      <c r="DA33">
        <v>1</v>
      </c>
      <c r="DB33" s="4"/>
      <c r="DC33" t="s">
        <v>335</v>
      </c>
      <c r="DD33" t="s">
        <v>336</v>
      </c>
      <c r="DE33" s="4" t="s">
        <v>830</v>
      </c>
      <c r="DU33" s="4"/>
    </row>
    <row r="34" spans="1:125">
      <c r="A34" s="2">
        <v>232</v>
      </c>
      <c r="B34" s="2" t="s">
        <v>1154</v>
      </c>
      <c r="C34" t="s">
        <v>1242</v>
      </c>
      <c r="D34" t="s">
        <v>1329</v>
      </c>
      <c r="E34" s="4" t="s">
        <v>830</v>
      </c>
      <c r="F34" t="s">
        <v>341</v>
      </c>
      <c r="G34" s="23">
        <v>400</v>
      </c>
      <c r="H34" s="1">
        <f>IF(G34="","",IF(L34="","",G34))</f>
        <v>400</v>
      </c>
      <c r="I34" t="s">
        <v>342</v>
      </c>
      <c r="J34" s="1" t="s">
        <v>643</v>
      </c>
      <c r="K34" s="4" t="s">
        <v>830</v>
      </c>
      <c r="L34" s="1">
        <v>1</v>
      </c>
      <c r="M34" s="1"/>
      <c r="N34" s="1">
        <f t="shared" si="0"/>
        <v>1</v>
      </c>
      <c r="O34" s="4" t="s">
        <v>830</v>
      </c>
      <c r="P34" s="1">
        <v>2</v>
      </c>
      <c r="Q34" s="1" t="s">
        <v>871</v>
      </c>
      <c r="R34">
        <v>1</v>
      </c>
      <c r="S34" t="s">
        <v>870</v>
      </c>
      <c r="T34" s="1"/>
      <c r="U34" s="1"/>
      <c r="V34" s="1"/>
      <c r="W34" s="1"/>
      <c r="X34" s="1"/>
      <c r="Y34" s="1"/>
      <c r="Z34" s="1"/>
      <c r="AA34" s="1"/>
      <c r="AB34" s="1">
        <f t="shared" si="1"/>
        <v>3</v>
      </c>
      <c r="AC34" s="1"/>
      <c r="AD34" s="4" t="s">
        <v>830</v>
      </c>
      <c r="AE34" s="1"/>
      <c r="AF34" s="1"/>
      <c r="AG34" s="1"/>
      <c r="AH34" s="1">
        <v>1</v>
      </c>
      <c r="AI34" s="1"/>
      <c r="AJ34" s="1">
        <f t="shared" si="2"/>
        <v>1</v>
      </c>
      <c r="AK34" s="4" t="s">
        <v>830</v>
      </c>
      <c r="AL34" t="s">
        <v>830</v>
      </c>
      <c r="AM34" t="s">
        <v>830</v>
      </c>
      <c r="AN34" t="s">
        <v>830</v>
      </c>
      <c r="AO34" t="s">
        <v>830</v>
      </c>
      <c r="AP34">
        <v>1</v>
      </c>
      <c r="AQ34" s="4"/>
      <c r="AR34" s="10">
        <v>18</v>
      </c>
      <c r="AS34" s="10"/>
      <c r="AT34" s="10"/>
      <c r="AU34" s="10"/>
      <c r="AV34" s="11" t="s">
        <v>830</v>
      </c>
      <c r="AW34" s="10"/>
      <c r="AX34" s="24">
        <v>510000</v>
      </c>
      <c r="AY34" s="10"/>
      <c r="AZ34" s="4" t="s">
        <v>830</v>
      </c>
      <c r="BA34" s="10">
        <v>1</v>
      </c>
      <c r="BB34" s="10">
        <v>1</v>
      </c>
      <c r="BC34" s="4" t="s">
        <v>830</v>
      </c>
      <c r="BD34" s="1"/>
      <c r="BE34" s="1"/>
      <c r="BF34" s="1"/>
      <c r="BG34" s="1"/>
      <c r="BH34" s="1"/>
      <c r="BI34" s="1"/>
      <c r="BJ34" s="1"/>
      <c r="BK34" s="1">
        <v>1</v>
      </c>
      <c r="BL34" s="1"/>
      <c r="BM34" s="1"/>
      <c r="BN34" s="1"/>
      <c r="BO34" s="1"/>
      <c r="BP34" s="1"/>
      <c r="BQ34" s="1"/>
      <c r="BR34" s="1"/>
      <c r="BS34" s="1"/>
      <c r="BT34" s="1"/>
      <c r="BU34" s="1"/>
      <c r="BV34" s="1"/>
      <c r="BW34" s="1">
        <v>1</v>
      </c>
      <c r="BX34" s="1"/>
      <c r="BY34" s="1" t="s">
        <v>830</v>
      </c>
      <c r="BZ34">
        <v>2</v>
      </c>
      <c r="CA34" s="4"/>
      <c r="CB34">
        <v>1951.5</v>
      </c>
      <c r="CC34">
        <v>1</v>
      </c>
      <c r="CD34" s="4"/>
      <c r="CM34">
        <v>0.5</v>
      </c>
      <c r="CN34">
        <v>0.5</v>
      </c>
      <c r="CY34" s="4"/>
      <c r="CZ34" t="s">
        <v>830</v>
      </c>
      <c r="DA34">
        <v>1</v>
      </c>
      <c r="DB34" s="4"/>
      <c r="DC34" t="s">
        <v>339</v>
      </c>
      <c r="DD34" t="s">
        <v>340</v>
      </c>
      <c r="DE34" s="4" t="s">
        <v>830</v>
      </c>
      <c r="DF34">
        <v>1</v>
      </c>
      <c r="DU34" s="4"/>
    </row>
    <row r="35" spans="1:125">
      <c r="A35" s="2">
        <v>233</v>
      </c>
      <c r="B35" s="2" t="s">
        <v>1155</v>
      </c>
      <c r="C35" t="s">
        <v>1243</v>
      </c>
      <c r="D35" t="s">
        <v>1330</v>
      </c>
      <c r="E35" s="4" t="s">
        <v>830</v>
      </c>
      <c r="F35" t="s">
        <v>524</v>
      </c>
      <c r="G35" s="23">
        <v>180</v>
      </c>
      <c r="H35" s="1">
        <f>IF(G35="","",IF(L35="","",G35))</f>
        <v>180</v>
      </c>
      <c r="I35" t="s">
        <v>345</v>
      </c>
      <c r="J35" s="1" t="s">
        <v>644</v>
      </c>
      <c r="K35" s="4" t="s">
        <v>830</v>
      </c>
      <c r="L35" s="1">
        <v>1</v>
      </c>
      <c r="M35" s="1"/>
      <c r="N35" s="1">
        <f t="shared" ref="N35:N66" si="3">SUM(L35:M35)</f>
        <v>1</v>
      </c>
      <c r="O35" s="4" t="s">
        <v>830</v>
      </c>
      <c r="P35" s="1">
        <v>4</v>
      </c>
      <c r="Q35" t="s">
        <v>768</v>
      </c>
      <c r="T35" s="1"/>
      <c r="U35" s="1"/>
      <c r="V35" s="1"/>
      <c r="W35" s="1"/>
      <c r="X35" s="1"/>
      <c r="Y35" s="1"/>
      <c r="Z35" s="1"/>
      <c r="AA35" s="1"/>
      <c r="AB35" s="1">
        <f t="shared" ref="AB35:AB66" si="4">IF(M35=1,"",P35+R35+T35+V35+X35+Z35)</f>
        <v>4</v>
      </c>
      <c r="AC35" s="1"/>
      <c r="AD35" s="4" t="s">
        <v>830</v>
      </c>
      <c r="AE35" s="1"/>
      <c r="AF35" s="1"/>
      <c r="AG35" s="1">
        <v>1</v>
      </c>
      <c r="AH35" s="1"/>
      <c r="AI35" s="1"/>
      <c r="AJ35" s="1">
        <f t="shared" ref="AJ35:AJ66" si="5">SUM(AE35:AI35)</f>
        <v>1</v>
      </c>
      <c r="AK35" s="4" t="s">
        <v>830</v>
      </c>
      <c r="AL35">
        <v>1</v>
      </c>
      <c r="AM35" t="s">
        <v>830</v>
      </c>
      <c r="AN35" t="s">
        <v>830</v>
      </c>
      <c r="AO35" t="s">
        <v>830</v>
      </c>
      <c r="AP35" t="s">
        <v>830</v>
      </c>
      <c r="AQ35" s="4"/>
      <c r="AR35" s="10">
        <v>3</v>
      </c>
      <c r="AS35" s="10"/>
      <c r="AT35" s="10"/>
      <c r="AU35" s="10"/>
      <c r="AV35" s="11" t="s">
        <v>830</v>
      </c>
      <c r="AW35" s="10"/>
      <c r="AX35" s="24" t="s">
        <v>830</v>
      </c>
      <c r="AY35" s="10"/>
      <c r="AZ35" s="4" t="s">
        <v>830</v>
      </c>
      <c r="BA35" s="10">
        <v>1</v>
      </c>
      <c r="BB35" s="10">
        <v>1</v>
      </c>
      <c r="BC35" s="4" t="s">
        <v>830</v>
      </c>
      <c r="BD35" s="1"/>
      <c r="BE35" s="1"/>
      <c r="BF35" s="1"/>
      <c r="BG35" s="1">
        <v>1</v>
      </c>
      <c r="BH35" s="1"/>
      <c r="BI35" s="1"/>
      <c r="BJ35" s="1"/>
      <c r="BK35" s="1"/>
      <c r="BL35" s="1"/>
      <c r="BM35" s="1"/>
      <c r="BN35" s="1"/>
      <c r="BO35" s="1"/>
      <c r="BP35" s="1"/>
      <c r="BQ35" s="1"/>
      <c r="BR35" s="1"/>
      <c r="BS35" s="1"/>
      <c r="BT35" s="1">
        <v>1</v>
      </c>
      <c r="BU35" s="1"/>
      <c r="BV35" s="1"/>
      <c r="BW35" s="1"/>
      <c r="BX35" s="1"/>
      <c r="BY35" s="1" t="s">
        <v>830</v>
      </c>
      <c r="BZ35">
        <v>2</v>
      </c>
      <c r="CA35" s="4"/>
      <c r="CB35">
        <v>1952</v>
      </c>
      <c r="CC35">
        <v>1</v>
      </c>
      <c r="CD35" s="4"/>
      <c r="CN35">
        <v>1</v>
      </c>
      <c r="CY35" s="4"/>
      <c r="CZ35" t="s">
        <v>830</v>
      </c>
      <c r="DA35">
        <v>1</v>
      </c>
      <c r="DB35" s="4"/>
      <c r="DC35" t="s">
        <v>343</v>
      </c>
      <c r="DD35" t="s">
        <v>344</v>
      </c>
      <c r="DE35" s="4" t="s">
        <v>830</v>
      </c>
      <c r="DF35">
        <v>1</v>
      </c>
      <c r="DU35" s="4"/>
    </row>
    <row r="36" spans="1:125">
      <c r="A36" s="2">
        <v>234</v>
      </c>
      <c r="B36" s="2" t="s">
        <v>1156</v>
      </c>
      <c r="C36" t="s">
        <v>1244</v>
      </c>
      <c r="D36" t="s">
        <v>1331</v>
      </c>
      <c r="E36" s="4" t="s">
        <v>830</v>
      </c>
      <c r="F36" t="s">
        <v>525</v>
      </c>
      <c r="G36" s="23">
        <v>20</v>
      </c>
      <c r="H36" s="1">
        <f>IF(G36="","",IF(L36="","",G36))</f>
        <v>20</v>
      </c>
      <c r="I36" t="s">
        <v>526</v>
      </c>
      <c r="J36" s="1" t="s">
        <v>645</v>
      </c>
      <c r="K36" s="4" t="s">
        <v>830</v>
      </c>
      <c r="L36" s="1">
        <v>1</v>
      </c>
      <c r="M36" s="1"/>
      <c r="N36" s="1">
        <f t="shared" si="3"/>
        <v>1</v>
      </c>
      <c r="O36" s="4" t="s">
        <v>830</v>
      </c>
      <c r="P36" s="1">
        <v>2</v>
      </c>
      <c r="Q36" t="s">
        <v>872</v>
      </c>
      <c r="R36">
        <v>1</v>
      </c>
      <c r="S36" t="s">
        <v>873</v>
      </c>
      <c r="T36" s="1"/>
      <c r="U36" s="1"/>
      <c r="V36" s="1"/>
      <c r="W36" s="1"/>
      <c r="X36" s="1"/>
      <c r="Y36" s="1"/>
      <c r="Z36" s="1"/>
      <c r="AA36" s="1"/>
      <c r="AB36" s="1">
        <f t="shared" si="4"/>
        <v>3</v>
      </c>
      <c r="AC36" s="1"/>
      <c r="AD36" s="4" t="s">
        <v>830</v>
      </c>
      <c r="AE36" s="1"/>
      <c r="AF36" s="1"/>
      <c r="AG36" s="1">
        <v>1</v>
      </c>
      <c r="AH36" s="1"/>
      <c r="AI36" s="1"/>
      <c r="AJ36" s="1">
        <f t="shared" si="5"/>
        <v>1</v>
      </c>
      <c r="AK36" s="4" t="s">
        <v>830</v>
      </c>
      <c r="AL36" t="s">
        <v>830</v>
      </c>
      <c r="AM36">
        <v>1</v>
      </c>
      <c r="AN36" t="s">
        <v>830</v>
      </c>
      <c r="AO36" t="s">
        <v>830</v>
      </c>
      <c r="AP36" t="s">
        <v>830</v>
      </c>
      <c r="AQ36" s="4"/>
      <c r="AR36" s="10">
        <v>1</v>
      </c>
      <c r="AS36" s="11"/>
      <c r="AT36" s="10"/>
      <c r="AU36" s="11">
        <v>0.64516129032258063</v>
      </c>
      <c r="AV36" s="11">
        <v>5.3763440860215055E-2</v>
      </c>
      <c r="AW36" s="10" t="s">
        <v>993</v>
      </c>
      <c r="AX36" s="24">
        <v>441700</v>
      </c>
      <c r="AY36" s="10"/>
      <c r="AZ36" s="4" t="s">
        <v>830</v>
      </c>
      <c r="BA36" s="10">
        <v>1</v>
      </c>
      <c r="BB36" s="10">
        <v>1</v>
      </c>
      <c r="BC36" s="4" t="s">
        <v>830</v>
      </c>
      <c r="BD36" s="1"/>
      <c r="BE36" s="1"/>
      <c r="BF36" s="1"/>
      <c r="BG36" s="1"/>
      <c r="BH36" s="1"/>
      <c r="BI36" s="1"/>
      <c r="BJ36" s="1"/>
      <c r="BK36" s="1"/>
      <c r="BL36" s="1"/>
      <c r="BM36" s="1"/>
      <c r="BN36" s="1"/>
      <c r="BO36" s="1"/>
      <c r="BP36" s="1"/>
      <c r="BQ36" s="1"/>
      <c r="BR36" s="1"/>
      <c r="BS36" s="1"/>
      <c r="BT36" s="1">
        <v>1</v>
      </c>
      <c r="BU36" s="1"/>
      <c r="BV36" s="1"/>
      <c r="BW36" s="1"/>
      <c r="BX36" s="1"/>
      <c r="BY36" s="1" t="s">
        <v>830</v>
      </c>
      <c r="BZ36">
        <v>2</v>
      </c>
      <c r="CA36" s="4"/>
      <c r="CB36">
        <v>1952</v>
      </c>
      <c r="CC36">
        <v>1</v>
      </c>
      <c r="CD36" s="4"/>
      <c r="CN36">
        <v>1</v>
      </c>
      <c r="CY36" s="4"/>
      <c r="CZ36" t="s">
        <v>830</v>
      </c>
      <c r="DA36">
        <v>1</v>
      </c>
      <c r="DB36" s="4"/>
      <c r="DC36" t="s">
        <v>346</v>
      </c>
      <c r="DD36" t="s">
        <v>771</v>
      </c>
      <c r="DE36" s="4" t="s">
        <v>830</v>
      </c>
      <c r="DF36">
        <v>1</v>
      </c>
      <c r="DU36" s="4"/>
    </row>
    <row r="37" spans="1:125">
      <c r="A37" s="2">
        <v>235</v>
      </c>
      <c r="B37" s="2" t="s">
        <v>1157</v>
      </c>
      <c r="C37" t="s">
        <v>1245</v>
      </c>
      <c r="D37" t="s">
        <v>1332</v>
      </c>
      <c r="E37" s="4" t="s">
        <v>830</v>
      </c>
      <c r="F37" t="s">
        <v>347</v>
      </c>
      <c r="G37" s="23"/>
      <c r="H37" s="1" t="str">
        <f>IF(G37="","",IF(L37="","",G37))</f>
        <v/>
      </c>
      <c r="I37" t="s">
        <v>348</v>
      </c>
      <c r="J37" s="1" t="s">
        <v>769</v>
      </c>
      <c r="K37" s="4" t="s">
        <v>830</v>
      </c>
      <c r="L37" s="1"/>
      <c r="M37" s="1">
        <v>1</v>
      </c>
      <c r="N37" s="1">
        <f t="shared" si="3"/>
        <v>1</v>
      </c>
      <c r="O37" s="4" t="s">
        <v>830</v>
      </c>
      <c r="P37" s="1"/>
      <c r="T37" s="1"/>
      <c r="U37" s="1"/>
      <c r="V37" s="1"/>
      <c r="W37" s="1"/>
      <c r="X37" s="1"/>
      <c r="Y37" s="1"/>
      <c r="Z37" s="1"/>
      <c r="AA37" s="1"/>
      <c r="AB37" s="1" t="str">
        <f t="shared" si="4"/>
        <v/>
      </c>
      <c r="AC37" s="1"/>
      <c r="AD37" s="4" t="s">
        <v>830</v>
      </c>
      <c r="AJ37" s="1">
        <f t="shared" si="5"/>
        <v>0</v>
      </c>
      <c r="AK37" s="4" t="s">
        <v>830</v>
      </c>
      <c r="AL37" t="s">
        <v>830</v>
      </c>
      <c r="AM37" t="s">
        <v>830</v>
      </c>
      <c r="AN37" t="s">
        <v>830</v>
      </c>
      <c r="AO37" t="s">
        <v>830</v>
      </c>
      <c r="AP37" t="s">
        <v>830</v>
      </c>
      <c r="AQ37" s="4"/>
      <c r="AR37" s="10"/>
      <c r="AS37" s="12"/>
      <c r="AT37" s="10"/>
      <c r="AU37" s="12"/>
      <c r="AV37" s="11" t="s">
        <v>830</v>
      </c>
      <c r="AW37" s="10"/>
      <c r="AX37" s="24" t="s">
        <v>830</v>
      </c>
      <c r="AY37" s="10"/>
      <c r="AZ37" s="4" t="s">
        <v>830</v>
      </c>
      <c r="BA37" s="10">
        <v>1</v>
      </c>
      <c r="BB37" s="10">
        <v>0</v>
      </c>
      <c r="BC37" s="4" t="s">
        <v>830</v>
      </c>
      <c r="BD37" s="1"/>
      <c r="BE37" s="1"/>
      <c r="BF37" s="1"/>
      <c r="BG37" s="1"/>
      <c r="BH37" s="1"/>
      <c r="BI37" s="1"/>
      <c r="BJ37" s="1"/>
      <c r="BK37" s="1"/>
      <c r="BL37" s="1"/>
      <c r="BM37" s="1"/>
      <c r="BN37" s="1"/>
      <c r="BO37" s="1"/>
      <c r="BP37" s="1"/>
      <c r="BQ37" s="1"/>
      <c r="BR37" s="1"/>
      <c r="BS37" s="1"/>
      <c r="BT37" s="1"/>
      <c r="BU37" s="1"/>
      <c r="BV37" s="1"/>
      <c r="BW37" s="1"/>
      <c r="BX37" s="1"/>
      <c r="BY37" s="1">
        <v>0</v>
      </c>
      <c r="BZ37" t="s">
        <v>830</v>
      </c>
      <c r="CA37" s="4"/>
      <c r="CD37" s="4"/>
      <c r="CY37" s="4"/>
      <c r="CZ37" t="s">
        <v>830</v>
      </c>
      <c r="DA37" t="s">
        <v>830</v>
      </c>
      <c r="DB37" s="4"/>
      <c r="DC37" t="s">
        <v>770</v>
      </c>
      <c r="DD37" t="s">
        <v>848</v>
      </c>
      <c r="DE37" s="4" t="s">
        <v>830</v>
      </c>
      <c r="DH37">
        <v>1</v>
      </c>
      <c r="DU37" s="4"/>
    </row>
    <row r="38" spans="1:125">
      <c r="A38" s="2">
        <v>236</v>
      </c>
      <c r="B38" s="2" t="s">
        <v>1158</v>
      </c>
      <c r="C38" t="s">
        <v>1246</v>
      </c>
      <c r="D38" t="s">
        <v>1333</v>
      </c>
      <c r="E38" s="4" t="s">
        <v>830</v>
      </c>
      <c r="F38" t="s">
        <v>351</v>
      </c>
      <c r="G38" s="23">
        <v>695</v>
      </c>
      <c r="H38" s="1">
        <f>IF(G38="","",IF(L38="","",G38))</f>
        <v>695</v>
      </c>
      <c r="I38" t="s">
        <v>352</v>
      </c>
      <c r="J38" s="1" t="s">
        <v>874</v>
      </c>
      <c r="K38" s="4" t="s">
        <v>830</v>
      </c>
      <c r="L38" s="1">
        <v>1</v>
      </c>
      <c r="M38" s="1"/>
      <c r="N38" s="1">
        <f t="shared" si="3"/>
        <v>1</v>
      </c>
      <c r="O38" s="4" t="s">
        <v>830</v>
      </c>
      <c r="P38" s="1"/>
      <c r="Q38" s="1" t="s">
        <v>914</v>
      </c>
      <c r="T38" s="1">
        <v>2</v>
      </c>
      <c r="U38" s="1" t="s">
        <v>876</v>
      </c>
      <c r="V38" s="1">
        <v>2</v>
      </c>
      <c r="W38" s="1" t="s">
        <v>875</v>
      </c>
      <c r="X38" s="1"/>
      <c r="Y38" s="1"/>
      <c r="Z38" s="1">
        <v>1</v>
      </c>
      <c r="AA38" s="1" t="s">
        <v>877</v>
      </c>
      <c r="AB38" s="1">
        <f t="shared" si="4"/>
        <v>5</v>
      </c>
      <c r="AC38" s="1"/>
      <c r="AD38" s="4" t="s">
        <v>830</v>
      </c>
      <c r="AE38" s="1">
        <v>1</v>
      </c>
      <c r="AF38" s="1"/>
      <c r="AG38" s="1"/>
      <c r="AH38" s="1"/>
      <c r="AI38" s="1"/>
      <c r="AJ38" s="1">
        <f t="shared" si="5"/>
        <v>1</v>
      </c>
      <c r="AK38" s="4" t="s">
        <v>830</v>
      </c>
      <c r="AL38" t="s">
        <v>830</v>
      </c>
      <c r="AM38" t="s">
        <v>830</v>
      </c>
      <c r="AN38" t="s">
        <v>830</v>
      </c>
      <c r="AO38">
        <v>1</v>
      </c>
      <c r="AP38" t="s">
        <v>830</v>
      </c>
      <c r="AQ38" s="4"/>
      <c r="AR38" s="10">
        <v>12</v>
      </c>
      <c r="AS38" s="11">
        <v>1.004</v>
      </c>
      <c r="AT38" s="10">
        <v>1951</v>
      </c>
      <c r="AU38" s="11">
        <v>1.7000000000000001E-2</v>
      </c>
      <c r="AV38" s="11">
        <v>1.7000000000000001E-2</v>
      </c>
      <c r="AW38" s="10">
        <v>1951</v>
      </c>
      <c r="AX38" s="24">
        <v>180675</v>
      </c>
      <c r="AY38" s="10"/>
      <c r="AZ38" s="4" t="s">
        <v>830</v>
      </c>
      <c r="BA38" s="10">
        <v>1</v>
      </c>
      <c r="BB38" s="10">
        <v>1</v>
      </c>
      <c r="BC38" s="4" t="s">
        <v>830</v>
      </c>
      <c r="BD38" s="1">
        <v>1</v>
      </c>
      <c r="BE38" s="1"/>
      <c r="BF38" s="1"/>
      <c r="BG38" s="1"/>
      <c r="BH38" s="1"/>
      <c r="BI38" s="1"/>
      <c r="BJ38" s="1"/>
      <c r="BK38" s="1"/>
      <c r="BL38" s="1"/>
      <c r="BM38" s="1"/>
      <c r="BN38" s="1"/>
      <c r="BO38" s="1"/>
      <c r="BP38" s="1"/>
      <c r="BQ38" s="1"/>
      <c r="BR38" s="1"/>
      <c r="BS38" s="1"/>
      <c r="BT38" s="1"/>
      <c r="BU38" s="1"/>
      <c r="BV38" s="1"/>
      <c r="BW38" s="1"/>
      <c r="BX38" s="1"/>
      <c r="BY38" s="1" t="s">
        <v>830</v>
      </c>
      <c r="BZ38">
        <v>0</v>
      </c>
      <c r="CA38" s="4"/>
      <c r="CB38">
        <v>1951</v>
      </c>
      <c r="CC38">
        <v>1</v>
      </c>
      <c r="CD38" s="4"/>
      <c r="CM38">
        <v>1</v>
      </c>
      <c r="CY38" s="4"/>
      <c r="CZ38">
        <v>1</v>
      </c>
      <c r="DA38" t="s">
        <v>830</v>
      </c>
      <c r="DB38" s="4"/>
      <c r="DC38" t="s">
        <v>349</v>
      </c>
      <c r="DD38" t="s">
        <v>350</v>
      </c>
      <c r="DE38" s="4" t="s">
        <v>830</v>
      </c>
      <c r="DF38">
        <v>1</v>
      </c>
      <c r="DU38" s="4"/>
    </row>
    <row r="39" spans="1:125">
      <c r="A39" s="2">
        <v>237</v>
      </c>
      <c r="B39" s="2" t="s">
        <v>1159</v>
      </c>
      <c r="C39" t="s">
        <v>1247</v>
      </c>
      <c r="D39" t="s">
        <v>1334</v>
      </c>
      <c r="E39" s="4" t="s">
        <v>830</v>
      </c>
      <c r="F39" t="s">
        <v>776</v>
      </c>
      <c r="G39" s="23">
        <v>50</v>
      </c>
      <c r="H39" s="1">
        <f>IF(G39="","",IF(L39="","",G39))</f>
        <v>50</v>
      </c>
      <c r="I39" t="s">
        <v>353</v>
      </c>
      <c r="J39" s="1" t="s">
        <v>773</v>
      </c>
      <c r="K39" s="4" t="s">
        <v>830</v>
      </c>
      <c r="L39" s="1">
        <v>1</v>
      </c>
      <c r="M39" s="1"/>
      <c r="N39" s="1">
        <f t="shared" si="3"/>
        <v>1</v>
      </c>
      <c r="O39" s="4" t="s">
        <v>830</v>
      </c>
      <c r="P39" s="1">
        <v>3</v>
      </c>
      <c r="Q39" s="1" t="s">
        <v>772</v>
      </c>
      <c r="T39" s="1"/>
      <c r="U39" s="1"/>
      <c r="V39" s="1"/>
      <c r="W39" s="1"/>
      <c r="X39" s="1"/>
      <c r="Y39" s="1"/>
      <c r="Z39" s="1"/>
      <c r="AA39" s="1"/>
      <c r="AB39" s="1">
        <f t="shared" si="4"/>
        <v>3</v>
      </c>
      <c r="AC39" s="1"/>
      <c r="AD39" s="4" t="s">
        <v>830</v>
      </c>
      <c r="AE39" s="1"/>
      <c r="AF39" s="1"/>
      <c r="AG39" s="1">
        <v>1</v>
      </c>
      <c r="AH39" s="1"/>
      <c r="AI39" s="1"/>
      <c r="AJ39" s="1">
        <f t="shared" si="5"/>
        <v>1</v>
      </c>
      <c r="AK39" s="4" t="s">
        <v>830</v>
      </c>
      <c r="AL39" t="s">
        <v>830</v>
      </c>
      <c r="AM39" t="s">
        <v>830</v>
      </c>
      <c r="AN39">
        <v>1</v>
      </c>
      <c r="AO39" t="s">
        <v>830</v>
      </c>
      <c r="AP39" t="s">
        <v>830</v>
      </c>
      <c r="AQ39" s="4"/>
      <c r="AR39" s="10">
        <v>1</v>
      </c>
      <c r="AS39" s="11"/>
      <c r="AT39" s="10"/>
      <c r="AU39" s="11"/>
      <c r="AV39" s="11" t="s">
        <v>830</v>
      </c>
      <c r="AW39" s="10"/>
      <c r="AX39" s="24">
        <v>14856.5</v>
      </c>
      <c r="AY39" s="10"/>
      <c r="AZ39" s="4" t="s">
        <v>830</v>
      </c>
      <c r="BA39" s="10">
        <v>1</v>
      </c>
      <c r="BB39" s="10">
        <v>1</v>
      </c>
      <c r="BC39" s="4" t="s">
        <v>830</v>
      </c>
      <c r="BD39" s="1"/>
      <c r="BE39" s="1"/>
      <c r="BF39" s="1"/>
      <c r="BG39" s="1">
        <v>1</v>
      </c>
      <c r="BH39" s="1"/>
      <c r="BI39" s="1"/>
      <c r="BJ39" s="1"/>
      <c r="BK39" s="1"/>
      <c r="BL39" s="1"/>
      <c r="BM39" s="1"/>
      <c r="BN39" s="1"/>
      <c r="BO39" s="1"/>
      <c r="BP39" s="1"/>
      <c r="BQ39" s="1"/>
      <c r="BR39" s="1"/>
      <c r="BS39" s="1"/>
      <c r="BT39" s="1"/>
      <c r="BU39" s="1">
        <v>1</v>
      </c>
      <c r="BV39" s="1"/>
      <c r="BW39" s="1"/>
      <c r="BX39" s="1"/>
      <c r="BY39" s="1" t="s">
        <v>830</v>
      </c>
      <c r="BZ39">
        <v>3</v>
      </c>
      <c r="CA39" s="4"/>
      <c r="CB39">
        <v>1951</v>
      </c>
      <c r="CC39">
        <v>1</v>
      </c>
      <c r="CD39" s="4"/>
      <c r="CM39">
        <v>1</v>
      </c>
      <c r="CY39" s="4"/>
      <c r="CZ39" t="s">
        <v>830</v>
      </c>
      <c r="DA39">
        <v>1</v>
      </c>
      <c r="DB39" s="4"/>
      <c r="DC39" t="s">
        <v>774</v>
      </c>
      <c r="DD39" t="s">
        <v>775</v>
      </c>
      <c r="DE39" s="4" t="s">
        <v>830</v>
      </c>
      <c r="DF39">
        <v>1</v>
      </c>
      <c r="DU39" s="4"/>
    </row>
    <row r="40" spans="1:125">
      <c r="A40" s="2">
        <v>238</v>
      </c>
      <c r="B40" s="2" t="s">
        <v>1160</v>
      </c>
      <c r="C40" t="s">
        <v>1248</v>
      </c>
      <c r="D40" t="s">
        <v>1335</v>
      </c>
      <c r="E40" s="4" t="s">
        <v>830</v>
      </c>
      <c r="F40" t="s">
        <v>356</v>
      </c>
      <c r="G40" s="23">
        <v>1</v>
      </c>
      <c r="H40" s="1">
        <f>IF(G40="","",IF(L40="","",G40))</f>
        <v>1</v>
      </c>
      <c r="I40" t="s">
        <v>357</v>
      </c>
      <c r="J40" s="1" t="s">
        <v>646</v>
      </c>
      <c r="K40" s="4" t="s">
        <v>830</v>
      </c>
      <c r="L40" s="1">
        <v>1</v>
      </c>
      <c r="M40" s="1"/>
      <c r="N40" s="1">
        <f t="shared" si="3"/>
        <v>1</v>
      </c>
      <c r="O40" s="4" t="s">
        <v>830</v>
      </c>
      <c r="P40" s="1">
        <v>2</v>
      </c>
      <c r="Q40" s="1" t="s">
        <v>878</v>
      </c>
      <c r="R40">
        <v>1</v>
      </c>
      <c r="S40" t="s">
        <v>879</v>
      </c>
      <c r="T40" s="1"/>
      <c r="U40" s="1"/>
      <c r="V40" s="1"/>
      <c r="W40" s="1"/>
      <c r="X40" s="1"/>
      <c r="Y40" s="1"/>
      <c r="Z40" s="1"/>
      <c r="AA40" s="1"/>
      <c r="AB40" s="1">
        <f t="shared" si="4"/>
        <v>3</v>
      </c>
      <c r="AC40" s="1"/>
      <c r="AD40" s="4" t="s">
        <v>830</v>
      </c>
      <c r="AE40" s="1"/>
      <c r="AF40" s="1"/>
      <c r="AG40" s="1">
        <v>1</v>
      </c>
      <c r="AH40" s="1"/>
      <c r="AI40" s="1"/>
      <c r="AJ40" s="1">
        <f t="shared" si="5"/>
        <v>1</v>
      </c>
      <c r="AK40" s="4" t="s">
        <v>830</v>
      </c>
      <c r="AL40" t="s">
        <v>830</v>
      </c>
      <c r="AM40">
        <v>1</v>
      </c>
      <c r="AN40" t="s">
        <v>830</v>
      </c>
      <c r="AO40" t="s">
        <v>830</v>
      </c>
      <c r="AP40" t="s">
        <v>830</v>
      </c>
      <c r="AQ40" s="4"/>
      <c r="AR40" s="10">
        <v>1</v>
      </c>
      <c r="AS40" s="11"/>
      <c r="AT40" s="10"/>
      <c r="AU40" s="11"/>
      <c r="AV40" s="11" t="s">
        <v>830</v>
      </c>
      <c r="AW40" s="10"/>
      <c r="AX40" s="24" t="s">
        <v>830</v>
      </c>
      <c r="AY40" s="10"/>
      <c r="AZ40" s="4" t="s">
        <v>830</v>
      </c>
      <c r="BA40" s="10">
        <v>1</v>
      </c>
      <c r="BB40" s="10">
        <v>1</v>
      </c>
      <c r="BC40" s="4" t="s">
        <v>830</v>
      </c>
      <c r="BD40" s="1"/>
      <c r="BE40" s="1"/>
      <c r="BF40" s="1"/>
      <c r="BG40" s="1"/>
      <c r="BH40" s="1"/>
      <c r="BI40" s="1"/>
      <c r="BJ40" s="1"/>
      <c r="BK40" s="1"/>
      <c r="BL40" s="1"/>
      <c r="BM40" s="1"/>
      <c r="BN40" s="1"/>
      <c r="BO40" s="1"/>
      <c r="BP40" s="1"/>
      <c r="BQ40" s="1"/>
      <c r="BR40" s="1"/>
      <c r="BS40" s="1"/>
      <c r="BT40" s="1">
        <v>1</v>
      </c>
      <c r="BU40" s="1"/>
      <c r="BV40" s="1"/>
      <c r="BW40" s="1"/>
      <c r="BX40" s="1"/>
      <c r="BY40" s="1" t="s">
        <v>830</v>
      </c>
      <c r="BZ40">
        <v>2</v>
      </c>
      <c r="CA40" s="4"/>
      <c r="CB40">
        <v>1952</v>
      </c>
      <c r="CC40">
        <v>1</v>
      </c>
      <c r="CD40" s="4"/>
      <c r="CN40">
        <v>1</v>
      </c>
      <c r="CY40" s="4"/>
      <c r="CZ40">
        <v>1</v>
      </c>
      <c r="DA40" t="s">
        <v>830</v>
      </c>
      <c r="DB40" s="4"/>
      <c r="DC40" t="s">
        <v>354</v>
      </c>
      <c r="DD40" t="s">
        <v>355</v>
      </c>
      <c r="DE40" s="4" t="s">
        <v>830</v>
      </c>
      <c r="DF40">
        <v>1</v>
      </c>
      <c r="DU40" s="4"/>
    </row>
    <row r="41" spans="1:125">
      <c r="A41" s="2">
        <v>239</v>
      </c>
      <c r="B41" s="2" t="s">
        <v>1161</v>
      </c>
      <c r="C41" t="s">
        <v>1249</v>
      </c>
      <c r="D41" t="s">
        <v>1336</v>
      </c>
      <c r="E41" s="4" t="s">
        <v>830</v>
      </c>
      <c r="F41" t="s">
        <v>360</v>
      </c>
      <c r="G41" s="23">
        <v>1</v>
      </c>
      <c r="H41" s="1">
        <f>IF(G41="","",IF(L41="","",G41))</f>
        <v>1</v>
      </c>
      <c r="I41" t="s">
        <v>527</v>
      </c>
      <c r="J41" s="1" t="s">
        <v>647</v>
      </c>
      <c r="K41" s="4" t="s">
        <v>830</v>
      </c>
      <c r="L41" s="1">
        <v>1</v>
      </c>
      <c r="M41" s="1"/>
      <c r="N41" s="1">
        <f t="shared" si="3"/>
        <v>1</v>
      </c>
      <c r="O41" s="4" t="s">
        <v>830</v>
      </c>
      <c r="P41" s="1">
        <v>1</v>
      </c>
      <c r="Q41" s="1" t="s">
        <v>731</v>
      </c>
      <c r="T41" s="1"/>
      <c r="U41" s="1"/>
      <c r="V41" s="1"/>
      <c r="W41" s="1"/>
      <c r="X41" s="1"/>
      <c r="Y41" s="1"/>
      <c r="Z41" s="1"/>
      <c r="AA41" s="1"/>
      <c r="AB41" s="1">
        <f t="shared" si="4"/>
        <v>1</v>
      </c>
      <c r="AC41" s="1"/>
      <c r="AD41" s="4" t="s">
        <v>830</v>
      </c>
      <c r="AE41" s="1"/>
      <c r="AF41" s="1"/>
      <c r="AG41" s="1"/>
      <c r="AH41" s="1"/>
      <c r="AI41" s="1">
        <v>1</v>
      </c>
      <c r="AJ41" s="1">
        <f t="shared" si="5"/>
        <v>1</v>
      </c>
      <c r="AK41" s="4" t="s">
        <v>830</v>
      </c>
      <c r="AL41" t="s">
        <v>830</v>
      </c>
      <c r="AM41" t="s">
        <v>830</v>
      </c>
      <c r="AN41">
        <v>1</v>
      </c>
      <c r="AO41" t="s">
        <v>830</v>
      </c>
      <c r="AP41" t="s">
        <v>830</v>
      </c>
      <c r="AQ41" s="4"/>
      <c r="AR41" s="10"/>
      <c r="AS41" s="11"/>
      <c r="AT41" s="10"/>
      <c r="AU41" s="11"/>
      <c r="AV41" s="11" t="s">
        <v>830</v>
      </c>
      <c r="AW41" s="10"/>
      <c r="AX41" s="24" t="s">
        <v>830</v>
      </c>
      <c r="AY41" s="10"/>
      <c r="AZ41" s="4" t="s">
        <v>830</v>
      </c>
      <c r="BA41" s="10">
        <v>1</v>
      </c>
      <c r="BB41" s="10">
        <v>1</v>
      </c>
      <c r="BC41" s="4" t="s">
        <v>830</v>
      </c>
      <c r="BD41" s="1"/>
      <c r="BE41" s="1"/>
      <c r="BF41" s="1"/>
      <c r="BG41" s="1"/>
      <c r="BH41" s="1"/>
      <c r="BI41" s="1"/>
      <c r="BJ41" s="1"/>
      <c r="BK41" s="1"/>
      <c r="BL41" s="1"/>
      <c r="BM41" s="1"/>
      <c r="BN41" s="1"/>
      <c r="BO41" s="1"/>
      <c r="BP41" s="1"/>
      <c r="BQ41" s="1"/>
      <c r="BR41" s="1"/>
      <c r="BS41" s="1"/>
      <c r="BT41" s="1"/>
      <c r="BU41" s="1"/>
      <c r="BV41" s="1"/>
      <c r="BW41" s="1"/>
      <c r="BX41" s="1"/>
      <c r="BY41" s="1">
        <v>1</v>
      </c>
      <c r="BZ41">
        <v>0</v>
      </c>
      <c r="CA41" s="4"/>
      <c r="CB41">
        <v>1952</v>
      </c>
      <c r="CC41">
        <v>1</v>
      </c>
      <c r="CD41" s="4"/>
      <c r="CN41">
        <v>1</v>
      </c>
      <c r="CY41" s="4"/>
      <c r="CZ41" t="s">
        <v>830</v>
      </c>
      <c r="DA41">
        <v>1</v>
      </c>
      <c r="DB41" s="4"/>
      <c r="DC41" t="s">
        <v>358</v>
      </c>
      <c r="DD41" t="s">
        <v>359</v>
      </c>
      <c r="DE41" s="4" t="s">
        <v>830</v>
      </c>
      <c r="DF41">
        <v>1</v>
      </c>
      <c r="DU41" s="4"/>
    </row>
    <row r="42" spans="1:125">
      <c r="A42" s="2">
        <v>240</v>
      </c>
      <c r="B42" s="2" t="s">
        <v>1162</v>
      </c>
      <c r="C42" t="s">
        <v>1250</v>
      </c>
      <c r="D42" t="s">
        <v>1337</v>
      </c>
      <c r="E42" s="4" t="s">
        <v>830</v>
      </c>
      <c r="F42" t="s">
        <v>528</v>
      </c>
      <c r="G42" s="23">
        <v>2915</v>
      </c>
      <c r="H42" s="1">
        <f>IF(G42="","",IF(L42="","",G42))</f>
        <v>2915</v>
      </c>
      <c r="I42" t="s">
        <v>363</v>
      </c>
      <c r="J42" s="1" t="s">
        <v>648</v>
      </c>
      <c r="K42" s="4" t="s">
        <v>830</v>
      </c>
      <c r="L42" s="1">
        <v>1</v>
      </c>
      <c r="M42" s="1"/>
      <c r="N42" s="1">
        <f t="shared" si="3"/>
        <v>1</v>
      </c>
      <c r="O42" s="4" t="s">
        <v>830</v>
      </c>
      <c r="P42" s="1">
        <v>1</v>
      </c>
      <c r="Q42" s="1" t="s">
        <v>777</v>
      </c>
      <c r="T42" s="1"/>
      <c r="U42" s="1"/>
      <c r="V42" s="1"/>
      <c r="W42" s="1"/>
      <c r="X42" s="1"/>
      <c r="Y42" s="1"/>
      <c r="Z42" s="1"/>
      <c r="AA42" s="1"/>
      <c r="AB42" s="1">
        <f t="shared" si="4"/>
        <v>1</v>
      </c>
      <c r="AC42" s="1"/>
      <c r="AD42" s="4" t="s">
        <v>830</v>
      </c>
      <c r="AE42" s="1"/>
      <c r="AF42" s="1"/>
      <c r="AG42" s="1">
        <v>1</v>
      </c>
      <c r="AH42" s="1"/>
      <c r="AI42" s="1"/>
      <c r="AJ42" s="1">
        <f t="shared" si="5"/>
        <v>1</v>
      </c>
      <c r="AK42" s="4" t="s">
        <v>830</v>
      </c>
      <c r="AL42" t="s">
        <v>830</v>
      </c>
      <c r="AM42" t="s">
        <v>830</v>
      </c>
      <c r="AN42" t="s">
        <v>830</v>
      </c>
      <c r="AO42" t="s">
        <v>830</v>
      </c>
      <c r="AP42">
        <v>1</v>
      </c>
      <c r="AQ42" s="4"/>
      <c r="AR42" s="10">
        <v>2</v>
      </c>
      <c r="AS42" s="11"/>
      <c r="AT42" s="10"/>
      <c r="AU42" s="11"/>
      <c r="AV42" s="11" t="s">
        <v>830</v>
      </c>
      <c r="AW42" s="10"/>
      <c r="AX42" s="24">
        <v>81000</v>
      </c>
      <c r="AY42" s="10"/>
      <c r="AZ42" s="4" t="s">
        <v>830</v>
      </c>
      <c r="BA42" s="10">
        <v>1</v>
      </c>
      <c r="BB42" s="10">
        <v>1</v>
      </c>
      <c r="BC42" s="4" t="s">
        <v>830</v>
      </c>
      <c r="BD42" s="1"/>
      <c r="BE42" s="1"/>
      <c r="BF42" s="1"/>
      <c r="BG42" s="1"/>
      <c r="BH42" s="1"/>
      <c r="BI42" s="1"/>
      <c r="BJ42" s="1"/>
      <c r="BK42" s="1">
        <v>1</v>
      </c>
      <c r="BL42" s="1"/>
      <c r="BM42" s="1"/>
      <c r="BN42" s="1"/>
      <c r="BO42" s="1"/>
      <c r="BP42" s="1"/>
      <c r="BQ42" s="1"/>
      <c r="BR42" s="1"/>
      <c r="BS42" s="1"/>
      <c r="BT42" s="1"/>
      <c r="BU42" s="1"/>
      <c r="BV42" s="1"/>
      <c r="BW42" s="1"/>
      <c r="BX42" s="1"/>
      <c r="BY42" s="1" t="s">
        <v>830</v>
      </c>
      <c r="BZ42">
        <v>2</v>
      </c>
      <c r="CA42" s="4"/>
      <c r="CB42">
        <v>1952</v>
      </c>
      <c r="CC42">
        <v>1</v>
      </c>
      <c r="CD42" s="4"/>
      <c r="CN42">
        <v>1</v>
      </c>
      <c r="CY42" s="4"/>
      <c r="CZ42">
        <v>1</v>
      </c>
      <c r="DA42" t="s">
        <v>830</v>
      </c>
      <c r="DB42" s="4"/>
      <c r="DC42" t="s">
        <v>361</v>
      </c>
      <c r="DD42" t="s">
        <v>362</v>
      </c>
      <c r="DE42" s="4" t="s">
        <v>830</v>
      </c>
      <c r="DR42">
        <v>1</v>
      </c>
      <c r="DU42" s="4"/>
    </row>
    <row r="43" spans="1:125">
      <c r="A43" s="2">
        <v>241</v>
      </c>
      <c r="B43" s="2" t="s">
        <v>1163</v>
      </c>
      <c r="C43" t="s">
        <v>1251</v>
      </c>
      <c r="D43" t="s">
        <v>1338</v>
      </c>
      <c r="E43" s="4" t="s">
        <v>830</v>
      </c>
      <c r="F43" t="s">
        <v>719</v>
      </c>
      <c r="G43" s="23">
        <v>555</v>
      </c>
      <c r="H43" s="1">
        <f>IF(G43="","",IF(L43="","",G43))</f>
        <v>555</v>
      </c>
      <c r="I43" t="s">
        <v>529</v>
      </c>
      <c r="J43" s="1" t="s">
        <v>649</v>
      </c>
      <c r="K43" s="4" t="s">
        <v>830</v>
      </c>
      <c r="L43" s="1">
        <v>1</v>
      </c>
      <c r="M43" s="1"/>
      <c r="N43" s="1">
        <f t="shared" si="3"/>
        <v>1</v>
      </c>
      <c r="O43" s="4" t="s">
        <v>830</v>
      </c>
      <c r="P43" s="1">
        <v>2</v>
      </c>
      <c r="Q43" t="s">
        <v>880</v>
      </c>
      <c r="T43" s="1"/>
      <c r="U43" s="1"/>
      <c r="V43" s="1"/>
      <c r="W43" s="1"/>
      <c r="X43" s="1">
        <v>3</v>
      </c>
      <c r="Y43" t="s">
        <v>881</v>
      </c>
      <c r="Z43" s="1"/>
      <c r="AA43" s="1"/>
      <c r="AB43" s="1">
        <f t="shared" si="4"/>
        <v>5</v>
      </c>
      <c r="AC43" s="1"/>
      <c r="AD43" s="4" t="s">
        <v>830</v>
      </c>
      <c r="AE43" s="1"/>
      <c r="AF43" s="1"/>
      <c r="AG43" s="1">
        <v>1</v>
      </c>
      <c r="AH43" s="1"/>
      <c r="AI43" s="1"/>
      <c r="AJ43" s="1">
        <f t="shared" si="5"/>
        <v>1</v>
      </c>
      <c r="AK43" s="4" t="s">
        <v>830</v>
      </c>
      <c r="AL43" t="s">
        <v>830</v>
      </c>
      <c r="AM43" t="s">
        <v>830</v>
      </c>
      <c r="AN43">
        <v>1</v>
      </c>
      <c r="AO43" t="s">
        <v>830</v>
      </c>
      <c r="AP43" t="s">
        <v>830</v>
      </c>
      <c r="AQ43" s="4"/>
      <c r="AR43" s="10">
        <v>11</v>
      </c>
      <c r="AS43" s="11">
        <v>1.2350000000000001</v>
      </c>
      <c r="AT43" s="10" t="s">
        <v>994</v>
      </c>
      <c r="AU43" s="11">
        <v>0.3600000000000001</v>
      </c>
      <c r="AV43" s="11">
        <v>0.33000000000000007</v>
      </c>
      <c r="AW43" s="10"/>
      <c r="AX43" s="24">
        <v>4500000</v>
      </c>
      <c r="AY43" s="10"/>
      <c r="AZ43" s="4" t="s">
        <v>830</v>
      </c>
      <c r="BA43" s="10">
        <v>1</v>
      </c>
      <c r="BB43" s="10">
        <v>1</v>
      </c>
      <c r="BC43" s="4" t="s">
        <v>830</v>
      </c>
      <c r="BD43" s="1"/>
      <c r="BE43" s="1"/>
      <c r="BF43" s="1"/>
      <c r="BG43" s="1"/>
      <c r="BH43" s="1"/>
      <c r="BI43" s="1"/>
      <c r="BJ43" s="1"/>
      <c r="BK43" s="1"/>
      <c r="BL43" s="1"/>
      <c r="BM43" s="1"/>
      <c r="BN43" s="1"/>
      <c r="BO43" s="1"/>
      <c r="BP43" s="1"/>
      <c r="BQ43" s="1"/>
      <c r="BR43" s="1"/>
      <c r="BS43" s="1"/>
      <c r="BT43" s="1">
        <v>1</v>
      </c>
      <c r="BU43" s="1"/>
      <c r="BV43" s="1"/>
      <c r="BW43" s="1"/>
      <c r="BX43" s="1"/>
      <c r="BY43" s="1" t="s">
        <v>830</v>
      </c>
      <c r="BZ43">
        <v>2</v>
      </c>
      <c r="CA43" s="4"/>
      <c r="CB43">
        <v>1952</v>
      </c>
      <c r="CC43">
        <v>1</v>
      </c>
      <c r="CD43" s="4"/>
      <c r="CN43">
        <v>1</v>
      </c>
      <c r="CY43" s="4"/>
      <c r="CZ43" t="s">
        <v>830</v>
      </c>
      <c r="DA43">
        <v>1</v>
      </c>
      <c r="DB43" s="4"/>
      <c r="DC43" t="s">
        <v>364</v>
      </c>
      <c r="DD43" t="s">
        <v>365</v>
      </c>
      <c r="DE43" s="4" t="s">
        <v>830</v>
      </c>
      <c r="DF43">
        <v>1</v>
      </c>
      <c r="DU43" s="4"/>
    </row>
    <row r="44" spans="1:125">
      <c r="A44" s="2">
        <v>242</v>
      </c>
      <c r="B44" s="2" t="s">
        <v>1164</v>
      </c>
      <c r="C44" t="s">
        <v>1252</v>
      </c>
      <c r="D44" t="s">
        <v>1339</v>
      </c>
      <c r="E44" s="4" t="s">
        <v>830</v>
      </c>
      <c r="F44" t="s">
        <v>368</v>
      </c>
      <c r="G44" s="23">
        <v>15</v>
      </c>
      <c r="H44" s="1">
        <f>IF(G44="","",IF(L44="","",G44))</f>
        <v>15</v>
      </c>
      <c r="I44" t="s">
        <v>530</v>
      </c>
      <c r="J44" s="1" t="s">
        <v>650</v>
      </c>
      <c r="K44" s="4" t="s">
        <v>830</v>
      </c>
      <c r="L44" s="1">
        <v>1</v>
      </c>
      <c r="M44" s="1"/>
      <c r="N44" s="1">
        <f t="shared" si="3"/>
        <v>1</v>
      </c>
      <c r="O44" s="4" t="s">
        <v>830</v>
      </c>
      <c r="P44" s="1">
        <v>3</v>
      </c>
      <c r="Q44" t="s">
        <v>778</v>
      </c>
      <c r="T44" s="1"/>
      <c r="U44" s="1"/>
      <c r="V44" s="1"/>
      <c r="W44" s="1"/>
      <c r="X44" s="1"/>
      <c r="Y44" s="1"/>
      <c r="Z44" s="1"/>
      <c r="AA44" s="1"/>
      <c r="AB44" s="1">
        <f t="shared" si="4"/>
        <v>3</v>
      </c>
      <c r="AC44" s="1"/>
      <c r="AD44" s="4" t="s">
        <v>830</v>
      </c>
      <c r="AE44" s="1"/>
      <c r="AF44" s="1"/>
      <c r="AG44" s="1">
        <v>1</v>
      </c>
      <c r="AH44" s="1"/>
      <c r="AI44" s="1"/>
      <c r="AJ44" s="1">
        <f t="shared" si="5"/>
        <v>1</v>
      </c>
      <c r="AK44" s="4" t="s">
        <v>830</v>
      </c>
      <c r="AL44" t="s">
        <v>830</v>
      </c>
      <c r="AM44">
        <v>1</v>
      </c>
      <c r="AN44" t="s">
        <v>830</v>
      </c>
      <c r="AO44" t="s">
        <v>830</v>
      </c>
      <c r="AP44" t="s">
        <v>830</v>
      </c>
      <c r="AQ44" s="4"/>
      <c r="AR44" s="10">
        <v>1</v>
      </c>
      <c r="AS44" s="11">
        <v>1.0640000000000001</v>
      </c>
      <c r="AT44" s="10" t="s">
        <v>995</v>
      </c>
      <c r="AU44" s="11">
        <v>6.0999999999999999E-2</v>
      </c>
      <c r="AV44" s="11">
        <v>5.0833333333333329E-3</v>
      </c>
      <c r="AW44" s="10"/>
      <c r="AX44" s="24">
        <v>276000</v>
      </c>
      <c r="AY44" s="10"/>
      <c r="AZ44" s="4" t="s">
        <v>830</v>
      </c>
      <c r="BA44" s="10">
        <v>1</v>
      </c>
      <c r="BB44" s="10">
        <v>1</v>
      </c>
      <c r="BC44" s="4" t="s">
        <v>830</v>
      </c>
      <c r="BD44" s="1"/>
      <c r="BE44" s="1"/>
      <c r="BF44" s="1"/>
      <c r="BG44" s="1"/>
      <c r="BH44" s="1"/>
      <c r="BI44" s="1">
        <v>1</v>
      </c>
      <c r="BJ44" s="1"/>
      <c r="BK44" s="1"/>
      <c r="BL44" s="1"/>
      <c r="BM44" s="1"/>
      <c r="BN44" s="1"/>
      <c r="BO44" s="1"/>
      <c r="BP44" s="1"/>
      <c r="BQ44" s="1"/>
      <c r="BR44" s="1"/>
      <c r="BS44" s="1"/>
      <c r="BT44" s="1">
        <v>1</v>
      </c>
      <c r="BU44" s="1"/>
      <c r="BV44" s="1"/>
      <c r="BW44" s="1"/>
      <c r="BX44" s="1"/>
      <c r="BY44" s="1" t="s">
        <v>830</v>
      </c>
      <c r="BZ44">
        <v>2</v>
      </c>
      <c r="CA44" s="4"/>
      <c r="CB44">
        <v>1949</v>
      </c>
      <c r="CC44">
        <v>1</v>
      </c>
      <c r="CD44" s="4"/>
      <c r="CK44">
        <v>1</v>
      </c>
      <c r="CY44" s="4"/>
      <c r="CZ44">
        <v>1</v>
      </c>
      <c r="DA44" t="s">
        <v>830</v>
      </c>
      <c r="DB44" s="4"/>
      <c r="DC44" t="s">
        <v>366</v>
      </c>
      <c r="DD44" t="s">
        <v>367</v>
      </c>
      <c r="DE44" s="4" t="s">
        <v>830</v>
      </c>
      <c r="DF44">
        <v>1</v>
      </c>
      <c r="DU44" s="4"/>
    </row>
    <row r="45" spans="1:125">
      <c r="A45" s="2">
        <v>243</v>
      </c>
      <c r="B45" s="2" t="s">
        <v>1164</v>
      </c>
      <c r="C45" t="s">
        <v>1253</v>
      </c>
      <c r="D45" t="s">
        <v>1340</v>
      </c>
      <c r="E45" s="4" t="s">
        <v>830</v>
      </c>
      <c r="F45" t="s">
        <v>371</v>
      </c>
      <c r="G45" s="23">
        <v>1</v>
      </c>
      <c r="H45" s="1">
        <f>IF(G45="","",IF(L45="","",G45))</f>
        <v>1</v>
      </c>
      <c r="I45" t="s">
        <v>531</v>
      </c>
      <c r="J45" s="1" t="s">
        <v>651</v>
      </c>
      <c r="K45" s="4" t="s">
        <v>830</v>
      </c>
      <c r="L45" s="1">
        <v>1</v>
      </c>
      <c r="M45" s="1"/>
      <c r="N45" s="1">
        <f t="shared" si="3"/>
        <v>1</v>
      </c>
      <c r="O45" s="4" t="s">
        <v>830</v>
      </c>
      <c r="P45" s="1">
        <v>5</v>
      </c>
      <c r="Q45" t="s">
        <v>779</v>
      </c>
      <c r="T45" s="1"/>
      <c r="U45" s="1"/>
      <c r="V45" s="1"/>
      <c r="W45" s="1"/>
      <c r="X45" s="1"/>
      <c r="Y45" s="1"/>
      <c r="Z45" s="1"/>
      <c r="AA45" s="1"/>
      <c r="AB45" s="1">
        <f t="shared" si="4"/>
        <v>5</v>
      </c>
      <c r="AC45" s="1"/>
      <c r="AD45" s="4" t="s">
        <v>830</v>
      </c>
      <c r="AE45" s="1"/>
      <c r="AF45" s="1"/>
      <c r="AG45" s="1">
        <v>1</v>
      </c>
      <c r="AH45" s="1"/>
      <c r="AI45" s="1"/>
      <c r="AJ45" s="1">
        <f t="shared" si="5"/>
        <v>1</v>
      </c>
      <c r="AK45" s="4" t="s">
        <v>830</v>
      </c>
      <c r="AL45" t="s">
        <v>830</v>
      </c>
      <c r="AM45" t="s">
        <v>830</v>
      </c>
      <c r="AN45" t="s">
        <v>830</v>
      </c>
      <c r="AO45" t="s">
        <v>830</v>
      </c>
      <c r="AP45">
        <v>1</v>
      </c>
      <c r="AQ45" s="4"/>
      <c r="AR45" s="10"/>
      <c r="AS45" s="11"/>
      <c r="AT45" s="10"/>
      <c r="AU45" s="11"/>
      <c r="AV45" s="11" t="s">
        <v>830</v>
      </c>
      <c r="AW45" s="10"/>
      <c r="AX45" s="24" t="s">
        <v>830</v>
      </c>
      <c r="AY45" s="10"/>
      <c r="AZ45" s="4" t="s">
        <v>830</v>
      </c>
      <c r="BA45" s="10">
        <v>1</v>
      </c>
      <c r="BB45" s="10">
        <v>1</v>
      </c>
      <c r="BC45" s="4" t="s">
        <v>830</v>
      </c>
      <c r="BD45" s="1"/>
      <c r="BE45" s="1"/>
      <c r="BF45" s="1"/>
      <c r="BG45" s="1"/>
      <c r="BH45" s="1"/>
      <c r="BI45" s="1"/>
      <c r="BJ45" s="1"/>
      <c r="BK45" s="1"/>
      <c r="BL45" s="1"/>
      <c r="BM45" s="1">
        <v>1</v>
      </c>
      <c r="BN45" s="1"/>
      <c r="BO45" s="1"/>
      <c r="BP45" s="1"/>
      <c r="BQ45" s="1"/>
      <c r="BR45" s="1"/>
      <c r="BS45" s="1"/>
      <c r="BT45" s="1"/>
      <c r="BU45" s="1"/>
      <c r="BV45" s="1"/>
      <c r="BW45" s="1"/>
      <c r="BX45" s="1">
        <v>1</v>
      </c>
      <c r="BY45" s="1" t="s">
        <v>830</v>
      </c>
      <c r="BZ45">
        <v>5</v>
      </c>
      <c r="CA45" s="4"/>
      <c r="CB45">
        <v>1952</v>
      </c>
      <c r="CC45">
        <v>1</v>
      </c>
      <c r="CD45" s="4"/>
      <c r="CN45">
        <v>1</v>
      </c>
      <c r="CY45" s="4"/>
      <c r="CZ45" t="s">
        <v>830</v>
      </c>
      <c r="DA45">
        <v>1</v>
      </c>
      <c r="DB45" s="4"/>
      <c r="DC45" t="s">
        <v>369</v>
      </c>
      <c r="DD45" t="s">
        <v>370</v>
      </c>
      <c r="DE45" s="4" t="s">
        <v>830</v>
      </c>
      <c r="DF45">
        <v>1</v>
      </c>
      <c r="DU45" s="4"/>
    </row>
    <row r="46" spans="1:125">
      <c r="A46" s="2">
        <v>244</v>
      </c>
      <c r="B46" s="2" t="s">
        <v>1165</v>
      </c>
      <c r="C46" t="s">
        <v>1254</v>
      </c>
      <c r="D46" t="s">
        <v>1341</v>
      </c>
      <c r="E46" s="4" t="s">
        <v>830</v>
      </c>
      <c r="F46" t="s">
        <v>372</v>
      </c>
      <c r="G46" s="23">
        <v>165</v>
      </c>
      <c r="H46" s="1">
        <f>IF(G46="","",IF(L46="","",G46))</f>
        <v>165</v>
      </c>
      <c r="I46" t="s">
        <v>373</v>
      </c>
      <c r="J46" t="s">
        <v>782</v>
      </c>
      <c r="K46" s="4" t="s">
        <v>830</v>
      </c>
      <c r="L46" s="1">
        <v>1</v>
      </c>
      <c r="M46" s="1"/>
      <c r="N46" s="1">
        <f t="shared" si="3"/>
        <v>1</v>
      </c>
      <c r="O46" s="4" t="s">
        <v>830</v>
      </c>
      <c r="P46" s="1">
        <v>2</v>
      </c>
      <c r="Q46" s="1" t="s">
        <v>781</v>
      </c>
      <c r="T46" s="1"/>
      <c r="U46" s="1"/>
      <c r="V46" s="1"/>
      <c r="W46" s="1"/>
      <c r="X46" s="1"/>
      <c r="Y46" s="1"/>
      <c r="Z46" s="1"/>
      <c r="AA46" s="1"/>
      <c r="AB46" s="1">
        <f t="shared" si="4"/>
        <v>2</v>
      </c>
      <c r="AC46" s="1"/>
      <c r="AD46" s="4" t="s">
        <v>830</v>
      </c>
      <c r="AE46" s="1"/>
      <c r="AF46" s="1">
        <v>1</v>
      </c>
      <c r="AG46" s="1"/>
      <c r="AH46" s="1"/>
      <c r="AI46" s="1"/>
      <c r="AJ46" s="1">
        <f t="shared" si="5"/>
        <v>1</v>
      </c>
      <c r="AK46" s="4" t="s">
        <v>830</v>
      </c>
      <c r="AL46" t="s">
        <v>830</v>
      </c>
      <c r="AM46">
        <v>1</v>
      </c>
      <c r="AN46">
        <v>1</v>
      </c>
      <c r="AO46" t="s">
        <v>830</v>
      </c>
      <c r="AP46" t="s">
        <v>830</v>
      </c>
      <c r="AQ46" s="4"/>
      <c r="AR46" s="10">
        <v>2</v>
      </c>
      <c r="AS46" s="11"/>
      <c r="AT46" s="10"/>
      <c r="AU46" s="11"/>
      <c r="AV46" s="11" t="s">
        <v>830</v>
      </c>
      <c r="AW46" s="10"/>
      <c r="AX46" s="24">
        <v>164000</v>
      </c>
      <c r="AY46" s="10"/>
      <c r="AZ46" s="4" t="s">
        <v>830</v>
      </c>
      <c r="BA46" s="10"/>
      <c r="BB46" s="10">
        <v>0</v>
      </c>
      <c r="BC46" s="4" t="s">
        <v>830</v>
      </c>
      <c r="BH46">
        <v>1</v>
      </c>
      <c r="BN46" s="1"/>
      <c r="BO46" s="1"/>
      <c r="BP46" s="1"/>
      <c r="BQ46" s="1"/>
      <c r="BR46" s="1">
        <v>1</v>
      </c>
      <c r="BS46" s="1"/>
      <c r="BT46" s="1"/>
      <c r="BU46" s="1"/>
      <c r="BV46" s="1"/>
      <c r="BW46" s="1"/>
      <c r="BY46" s="1" t="s">
        <v>830</v>
      </c>
      <c r="BZ46">
        <v>1</v>
      </c>
      <c r="CA46" s="4"/>
      <c r="CB46">
        <v>1951.5</v>
      </c>
      <c r="CC46">
        <v>1</v>
      </c>
      <c r="CD46" s="4"/>
      <c r="CM46">
        <v>0.5</v>
      </c>
      <c r="CN46">
        <v>0.5</v>
      </c>
      <c r="CY46" s="4"/>
      <c r="CZ46" t="s">
        <v>830</v>
      </c>
      <c r="DA46">
        <v>1</v>
      </c>
      <c r="DB46" s="4"/>
      <c r="DC46" t="s">
        <v>783</v>
      </c>
      <c r="DD46" t="s">
        <v>784</v>
      </c>
      <c r="DE46" s="4" t="s">
        <v>830</v>
      </c>
      <c r="DF46">
        <v>1</v>
      </c>
      <c r="DU46" s="4"/>
    </row>
    <row r="47" spans="1:125">
      <c r="A47" s="2">
        <v>245</v>
      </c>
      <c r="B47" s="2" t="s">
        <v>1124</v>
      </c>
      <c r="C47" t="s">
        <v>1255</v>
      </c>
      <c r="D47" t="s">
        <v>1342</v>
      </c>
      <c r="E47" s="4" t="s">
        <v>830</v>
      </c>
      <c r="F47" t="s">
        <v>374</v>
      </c>
      <c r="G47" s="23">
        <v>20</v>
      </c>
      <c r="H47" s="1">
        <f>IF(G47="","",IF(L47="","",G47))</f>
        <v>20</v>
      </c>
      <c r="I47" t="s">
        <v>532</v>
      </c>
      <c r="J47" s="1" t="s">
        <v>785</v>
      </c>
      <c r="K47" s="4" t="s">
        <v>830</v>
      </c>
      <c r="L47" s="1">
        <v>1</v>
      </c>
      <c r="M47" s="1"/>
      <c r="N47" s="1">
        <f t="shared" si="3"/>
        <v>1</v>
      </c>
      <c r="O47" s="4" t="s">
        <v>830</v>
      </c>
      <c r="P47" s="1">
        <v>4</v>
      </c>
      <c r="Q47" t="s">
        <v>883</v>
      </c>
      <c r="R47">
        <v>1</v>
      </c>
      <c r="S47" t="s">
        <v>882</v>
      </c>
      <c r="T47" s="1"/>
      <c r="U47" s="1"/>
      <c r="V47" s="1"/>
      <c r="W47" s="1"/>
      <c r="X47" s="1"/>
      <c r="Y47" s="1"/>
      <c r="Z47" s="1"/>
      <c r="AA47" s="1"/>
      <c r="AB47" s="1">
        <f t="shared" si="4"/>
        <v>5</v>
      </c>
      <c r="AC47" s="1"/>
      <c r="AD47" s="4" t="s">
        <v>830</v>
      </c>
      <c r="AE47" s="1"/>
      <c r="AF47" s="1"/>
      <c r="AG47" s="1">
        <v>1</v>
      </c>
      <c r="AH47" s="1"/>
      <c r="AI47" s="1"/>
      <c r="AJ47" s="1">
        <f t="shared" si="5"/>
        <v>1</v>
      </c>
      <c r="AK47" s="4" t="s">
        <v>830</v>
      </c>
      <c r="AL47">
        <v>1</v>
      </c>
      <c r="AM47" t="s">
        <v>830</v>
      </c>
      <c r="AN47" t="s">
        <v>830</v>
      </c>
      <c r="AO47" t="s">
        <v>830</v>
      </c>
      <c r="AP47" t="s">
        <v>830</v>
      </c>
      <c r="AQ47" s="4"/>
      <c r="AR47" s="10">
        <v>7</v>
      </c>
      <c r="AS47" s="11"/>
      <c r="AT47" s="10"/>
      <c r="AU47" s="11"/>
      <c r="AV47" s="11" t="s">
        <v>830</v>
      </c>
      <c r="AW47" s="10"/>
      <c r="AX47" s="24">
        <v>343000</v>
      </c>
      <c r="AY47" s="10">
        <v>73400</v>
      </c>
      <c r="AZ47" s="4" t="s">
        <v>830</v>
      </c>
      <c r="BA47" s="10">
        <v>1</v>
      </c>
      <c r="BB47" s="10">
        <v>1</v>
      </c>
      <c r="BC47" s="4" t="s">
        <v>830</v>
      </c>
      <c r="BD47" s="1"/>
      <c r="BE47" s="1"/>
      <c r="BF47" s="1"/>
      <c r="BG47" s="1"/>
      <c r="BH47" s="1"/>
      <c r="BI47" s="1"/>
      <c r="BJ47" s="1"/>
      <c r="BK47" s="1"/>
      <c r="BL47" s="1"/>
      <c r="BM47" s="1">
        <v>1</v>
      </c>
      <c r="BN47" s="1"/>
      <c r="BO47" s="1"/>
      <c r="BP47" s="1"/>
      <c r="BQ47" s="1"/>
      <c r="BR47" s="1"/>
      <c r="BS47" s="1"/>
      <c r="BT47" s="1"/>
      <c r="BU47" s="1"/>
      <c r="BV47" s="1">
        <v>1</v>
      </c>
      <c r="BW47" s="1"/>
      <c r="BX47" s="1"/>
      <c r="BY47" s="1" t="s">
        <v>830</v>
      </c>
      <c r="BZ47" t="s">
        <v>830</v>
      </c>
      <c r="CA47" s="4"/>
      <c r="CB47">
        <v>1952</v>
      </c>
      <c r="CC47">
        <v>1</v>
      </c>
      <c r="CD47" s="4"/>
      <c r="CN47">
        <v>1</v>
      </c>
      <c r="CY47" s="4"/>
      <c r="CZ47" t="s">
        <v>830</v>
      </c>
      <c r="DA47">
        <v>1</v>
      </c>
      <c r="DB47" s="4"/>
      <c r="DC47" t="s">
        <v>786</v>
      </c>
      <c r="DD47" t="s">
        <v>787</v>
      </c>
      <c r="DE47" s="4" t="s">
        <v>830</v>
      </c>
      <c r="DF47">
        <v>1</v>
      </c>
      <c r="DU47" s="4"/>
    </row>
    <row r="48" spans="1:125">
      <c r="A48" s="2">
        <v>246</v>
      </c>
      <c r="B48" s="2" t="s">
        <v>1166</v>
      </c>
      <c r="C48" t="s">
        <v>1256</v>
      </c>
      <c r="D48" t="s">
        <v>1343</v>
      </c>
      <c r="E48" s="4" t="s">
        <v>830</v>
      </c>
      <c r="F48" t="s">
        <v>377</v>
      </c>
      <c r="G48" s="23" t="s">
        <v>830</v>
      </c>
      <c r="H48" s="1" t="str">
        <f>IF(G48="","",IF(L48="","",G48))</f>
        <v/>
      </c>
      <c r="I48" t="s">
        <v>378</v>
      </c>
      <c r="J48" s="1" t="s">
        <v>652</v>
      </c>
      <c r="K48" s="4" t="s">
        <v>830</v>
      </c>
      <c r="L48" s="1">
        <v>1</v>
      </c>
      <c r="M48" s="1"/>
      <c r="N48" s="1">
        <f t="shared" si="3"/>
        <v>1</v>
      </c>
      <c r="O48" s="4" t="s">
        <v>830</v>
      </c>
      <c r="P48" s="1">
        <v>2</v>
      </c>
      <c r="Q48" s="1" t="s">
        <v>788</v>
      </c>
      <c r="T48" s="1"/>
      <c r="U48" s="1"/>
      <c r="V48" s="1"/>
      <c r="W48" s="1"/>
      <c r="X48" s="1"/>
      <c r="Y48" s="1"/>
      <c r="Z48" s="1"/>
      <c r="AA48" s="1"/>
      <c r="AB48" s="1">
        <f t="shared" si="4"/>
        <v>2</v>
      </c>
      <c r="AC48" s="1"/>
      <c r="AD48" s="4" t="s">
        <v>830</v>
      </c>
      <c r="AE48" s="1"/>
      <c r="AF48" s="1">
        <v>1</v>
      </c>
      <c r="AG48" s="1"/>
      <c r="AH48" s="1"/>
      <c r="AI48" s="1"/>
      <c r="AJ48" s="1">
        <f t="shared" si="5"/>
        <v>1</v>
      </c>
      <c r="AK48" s="4" t="s">
        <v>830</v>
      </c>
      <c r="AL48" t="s">
        <v>830</v>
      </c>
      <c r="AM48" t="s">
        <v>830</v>
      </c>
      <c r="AN48" t="s">
        <v>830</v>
      </c>
      <c r="AO48" t="s">
        <v>830</v>
      </c>
      <c r="AP48">
        <v>1</v>
      </c>
      <c r="AQ48" s="4"/>
      <c r="AR48" s="10">
        <v>6</v>
      </c>
      <c r="AS48" s="11"/>
      <c r="AT48" s="10"/>
      <c r="AU48" s="11"/>
      <c r="AV48" s="11" t="s">
        <v>830</v>
      </c>
      <c r="AW48" s="10"/>
      <c r="AX48" s="24" t="s">
        <v>830</v>
      </c>
      <c r="AY48" s="10"/>
      <c r="AZ48" s="4" t="s">
        <v>830</v>
      </c>
      <c r="BA48" s="10">
        <v>1</v>
      </c>
      <c r="BB48" s="10">
        <v>1</v>
      </c>
      <c r="BC48" s="4" t="s">
        <v>830</v>
      </c>
      <c r="BD48" s="1"/>
      <c r="BE48" s="1"/>
      <c r="BF48" s="1"/>
      <c r="BG48" s="1"/>
      <c r="BH48" s="1"/>
      <c r="BI48" s="1"/>
      <c r="BJ48" s="1"/>
      <c r="BK48" s="1"/>
      <c r="BL48" s="1"/>
      <c r="BM48" s="1"/>
      <c r="BN48" s="1"/>
      <c r="BO48" s="1">
        <v>1</v>
      </c>
      <c r="BP48" s="1"/>
      <c r="BQ48" s="1"/>
      <c r="BR48" s="1"/>
      <c r="BS48" s="1"/>
      <c r="BT48" s="1"/>
      <c r="BU48" s="1"/>
      <c r="BV48" s="1"/>
      <c r="BW48" s="1"/>
      <c r="BX48" s="1"/>
      <c r="BY48" s="1" t="s">
        <v>830</v>
      </c>
      <c r="BZ48">
        <v>1</v>
      </c>
      <c r="CA48" s="4"/>
      <c r="CB48">
        <v>1951.5</v>
      </c>
      <c r="CC48">
        <v>1</v>
      </c>
      <c r="CD48" s="4"/>
      <c r="CM48">
        <v>0.5</v>
      </c>
      <c r="CN48">
        <v>0.5</v>
      </c>
      <c r="CY48" s="4"/>
      <c r="CZ48">
        <v>1</v>
      </c>
      <c r="DA48" t="s">
        <v>830</v>
      </c>
      <c r="DB48" s="4"/>
      <c r="DC48" t="s">
        <v>375</v>
      </c>
      <c r="DD48" t="s">
        <v>376</v>
      </c>
      <c r="DE48" s="4" t="s">
        <v>830</v>
      </c>
      <c r="DU48" s="4"/>
    </row>
    <row r="49" spans="1:125">
      <c r="A49" s="2">
        <v>247</v>
      </c>
      <c r="B49" s="2" t="s">
        <v>1167</v>
      </c>
      <c r="C49" t="s">
        <v>1257</v>
      </c>
      <c r="D49" t="s">
        <v>1344</v>
      </c>
      <c r="E49" s="4" t="s">
        <v>830</v>
      </c>
      <c r="F49" t="s">
        <v>533</v>
      </c>
      <c r="G49" s="23">
        <v>1125</v>
      </c>
      <c r="H49" s="1">
        <f>IF(G49="","",IF(L49="","",G49))</f>
        <v>1125</v>
      </c>
      <c r="I49" t="s">
        <v>381</v>
      </c>
      <c r="J49" s="1" t="s">
        <v>653</v>
      </c>
      <c r="K49" s="4" t="s">
        <v>830</v>
      </c>
      <c r="L49" s="1">
        <v>1</v>
      </c>
      <c r="M49" s="1"/>
      <c r="N49" s="1">
        <f t="shared" si="3"/>
        <v>1</v>
      </c>
      <c r="O49" s="4" t="s">
        <v>830</v>
      </c>
      <c r="P49" s="1">
        <v>2</v>
      </c>
      <c r="Q49" s="1" t="s">
        <v>789</v>
      </c>
      <c r="T49" s="1"/>
      <c r="U49" s="1"/>
      <c r="V49" s="1"/>
      <c r="W49" s="1"/>
      <c r="X49" s="1"/>
      <c r="Y49" s="1"/>
      <c r="Z49" s="1"/>
      <c r="AA49" s="1"/>
      <c r="AB49" s="1">
        <f t="shared" si="4"/>
        <v>2</v>
      </c>
      <c r="AC49" s="1"/>
      <c r="AD49" s="4" t="s">
        <v>830</v>
      </c>
      <c r="AE49" s="1"/>
      <c r="AF49" s="1"/>
      <c r="AG49" s="1">
        <v>1</v>
      </c>
      <c r="AH49" s="1"/>
      <c r="AI49" s="1"/>
      <c r="AJ49" s="1">
        <f t="shared" si="5"/>
        <v>1</v>
      </c>
      <c r="AK49" s="4" t="s">
        <v>830</v>
      </c>
      <c r="AL49" t="s">
        <v>830</v>
      </c>
      <c r="AM49">
        <v>1</v>
      </c>
      <c r="AN49">
        <v>1</v>
      </c>
      <c r="AO49" t="s">
        <v>830</v>
      </c>
      <c r="AP49" t="s">
        <v>830</v>
      </c>
      <c r="AQ49" s="4"/>
      <c r="AR49" s="10">
        <v>2</v>
      </c>
      <c r="AS49" s="11"/>
      <c r="AT49" s="10"/>
      <c r="AU49" s="11"/>
      <c r="AV49" s="11" t="s">
        <v>830</v>
      </c>
      <c r="AW49" s="10"/>
      <c r="AX49" s="24" t="s">
        <v>830</v>
      </c>
      <c r="AY49" s="10"/>
      <c r="AZ49" s="4" t="s">
        <v>830</v>
      </c>
      <c r="BA49" s="10">
        <v>1</v>
      </c>
      <c r="BB49" s="10">
        <v>1</v>
      </c>
      <c r="BC49" s="4" t="s">
        <v>830</v>
      </c>
      <c r="BD49" s="1"/>
      <c r="BE49" s="1"/>
      <c r="BF49" s="1"/>
      <c r="BG49" s="1"/>
      <c r="BH49" s="1"/>
      <c r="BI49" s="1"/>
      <c r="BJ49" s="1"/>
      <c r="BK49" s="1">
        <v>1</v>
      </c>
      <c r="BL49" s="1"/>
      <c r="BM49" s="1"/>
      <c r="BN49" s="1"/>
      <c r="BO49" s="1"/>
      <c r="BP49" s="1"/>
      <c r="BQ49" s="1"/>
      <c r="BR49" s="1"/>
      <c r="BS49" s="1"/>
      <c r="BT49" s="1"/>
      <c r="BU49" s="1"/>
      <c r="BV49" s="1"/>
      <c r="BW49" s="1"/>
      <c r="BX49" s="1"/>
      <c r="BY49" s="1"/>
      <c r="BZ49">
        <v>2</v>
      </c>
      <c r="CA49" s="4"/>
      <c r="CB49">
        <v>1952</v>
      </c>
      <c r="CC49">
        <v>1</v>
      </c>
      <c r="CD49" s="4"/>
      <c r="CN49">
        <v>1</v>
      </c>
      <c r="CY49" s="4"/>
      <c r="CZ49">
        <v>1</v>
      </c>
      <c r="DA49" t="s">
        <v>830</v>
      </c>
      <c r="DB49" s="4"/>
      <c r="DC49" t="s">
        <v>379</v>
      </c>
      <c r="DD49" t="s">
        <v>380</v>
      </c>
      <c r="DE49" s="4" t="s">
        <v>830</v>
      </c>
      <c r="DH49">
        <v>1</v>
      </c>
      <c r="DU49" s="4"/>
    </row>
    <row r="50" spans="1:125">
      <c r="A50" s="2">
        <v>248</v>
      </c>
      <c r="B50" s="2" t="s">
        <v>1168</v>
      </c>
      <c r="C50" t="s">
        <v>1258</v>
      </c>
      <c r="D50" t="s">
        <v>1345</v>
      </c>
      <c r="E50" s="4" t="s">
        <v>830</v>
      </c>
      <c r="F50" t="s">
        <v>383</v>
      </c>
      <c r="G50" s="23">
        <v>1</v>
      </c>
      <c r="H50" s="1">
        <f>IF(G50="","",IF(L50="","",G50))</f>
        <v>1</v>
      </c>
      <c r="I50" s="1" t="s">
        <v>535</v>
      </c>
      <c r="J50" s="1" t="s">
        <v>654</v>
      </c>
      <c r="K50" s="4" t="s">
        <v>830</v>
      </c>
      <c r="L50" s="1">
        <v>1</v>
      </c>
      <c r="M50" s="1"/>
      <c r="N50" s="1">
        <f t="shared" si="3"/>
        <v>1</v>
      </c>
      <c r="O50" s="4" t="s">
        <v>830</v>
      </c>
      <c r="P50" s="1">
        <v>3</v>
      </c>
      <c r="Q50" s="1" t="s">
        <v>884</v>
      </c>
      <c r="R50" s="1"/>
      <c r="S50" s="1"/>
      <c r="T50" s="1">
        <v>2</v>
      </c>
      <c r="U50" s="1" t="s">
        <v>885</v>
      </c>
      <c r="V50" s="1">
        <v>2</v>
      </c>
      <c r="W50" s="1" t="s">
        <v>886</v>
      </c>
      <c r="X50" s="1"/>
      <c r="Y50" s="1"/>
      <c r="Z50" s="1">
        <v>5</v>
      </c>
      <c r="AA50" s="1" t="s">
        <v>887</v>
      </c>
      <c r="AB50" s="1">
        <f t="shared" si="4"/>
        <v>12</v>
      </c>
      <c r="AC50" s="1">
        <v>1</v>
      </c>
      <c r="AD50" s="4" t="s">
        <v>830</v>
      </c>
      <c r="AE50" s="1">
        <v>1</v>
      </c>
      <c r="AF50" s="1"/>
      <c r="AG50" s="1"/>
      <c r="AH50" s="1"/>
      <c r="AI50" s="1"/>
      <c r="AJ50" s="1">
        <f t="shared" si="5"/>
        <v>1</v>
      </c>
      <c r="AK50" s="4" t="s">
        <v>830</v>
      </c>
      <c r="AL50" t="s">
        <v>830</v>
      </c>
      <c r="AM50" t="s">
        <v>830</v>
      </c>
      <c r="AN50">
        <v>1</v>
      </c>
      <c r="AO50">
        <v>1</v>
      </c>
      <c r="AP50" t="s">
        <v>830</v>
      </c>
      <c r="AQ50" s="4"/>
      <c r="AR50" s="10">
        <v>6</v>
      </c>
      <c r="AS50" s="11"/>
      <c r="AT50" s="10"/>
      <c r="AU50" s="11"/>
      <c r="AV50" s="11" t="s">
        <v>830</v>
      </c>
      <c r="AW50" s="10"/>
      <c r="AX50" s="24">
        <v>264995</v>
      </c>
      <c r="AY50" s="10"/>
      <c r="AZ50" s="4" t="s">
        <v>830</v>
      </c>
      <c r="BA50" s="10"/>
      <c r="BB50" s="10">
        <v>0</v>
      </c>
      <c r="BC50" s="4" t="s">
        <v>830</v>
      </c>
      <c r="BD50" s="1"/>
      <c r="BE50" s="1"/>
      <c r="BF50" s="1"/>
      <c r="BG50" s="1"/>
      <c r="BH50" s="1"/>
      <c r="BI50" s="1"/>
      <c r="BJ50" s="1"/>
      <c r="BK50" s="1"/>
      <c r="BL50" s="1"/>
      <c r="BM50" s="1"/>
      <c r="BN50" s="1"/>
      <c r="BO50" s="1"/>
      <c r="BP50" s="1"/>
      <c r="BQ50" s="1"/>
      <c r="BR50" s="1"/>
      <c r="BS50" s="1"/>
      <c r="BT50" s="1"/>
      <c r="BU50" s="1"/>
      <c r="BV50" s="1"/>
      <c r="BW50" s="1"/>
      <c r="BX50" s="1"/>
      <c r="BY50" s="1">
        <v>1</v>
      </c>
      <c r="BZ50" t="s">
        <v>830</v>
      </c>
      <c r="CA50" s="4"/>
      <c r="CB50">
        <v>1955</v>
      </c>
      <c r="CC50">
        <v>1</v>
      </c>
      <c r="CD50" s="4"/>
      <c r="CQ50">
        <v>1</v>
      </c>
      <c r="CY50" s="4"/>
      <c r="CZ50">
        <v>1</v>
      </c>
      <c r="DA50" t="s">
        <v>830</v>
      </c>
      <c r="DB50" s="4"/>
      <c r="DC50" t="s">
        <v>382</v>
      </c>
      <c r="DD50" t="s">
        <v>534</v>
      </c>
      <c r="DE50" s="4" t="s">
        <v>830</v>
      </c>
      <c r="DF50">
        <v>1</v>
      </c>
      <c r="DU50" s="4"/>
    </row>
    <row r="51" spans="1:125">
      <c r="A51" s="2">
        <v>249</v>
      </c>
      <c r="B51" s="2" t="s">
        <v>1169</v>
      </c>
      <c r="C51" t="s">
        <v>1259</v>
      </c>
      <c r="D51" t="s">
        <v>1346</v>
      </c>
      <c r="E51" s="4" t="s">
        <v>830</v>
      </c>
      <c r="F51" t="s">
        <v>386</v>
      </c>
      <c r="G51" s="23" t="s">
        <v>830</v>
      </c>
      <c r="H51" s="1" t="str">
        <f>IF(G51="","",IF(L51="","",G51))</f>
        <v/>
      </c>
      <c r="I51" t="s">
        <v>387</v>
      </c>
      <c r="J51" s="1" t="s">
        <v>655</v>
      </c>
      <c r="K51" s="4" t="s">
        <v>830</v>
      </c>
      <c r="L51" s="1"/>
      <c r="M51" s="1">
        <v>1</v>
      </c>
      <c r="N51" s="1">
        <f t="shared" si="3"/>
        <v>1</v>
      </c>
      <c r="O51" s="4" t="s">
        <v>830</v>
      </c>
      <c r="P51" s="1"/>
      <c r="Q51" s="1"/>
      <c r="T51" s="1"/>
      <c r="U51" s="1"/>
      <c r="V51" s="1"/>
      <c r="W51" s="1"/>
      <c r="X51" s="1"/>
      <c r="Y51" s="1"/>
      <c r="Z51" s="1"/>
      <c r="AA51" s="1"/>
      <c r="AB51" s="1" t="str">
        <f t="shared" si="4"/>
        <v/>
      </c>
      <c r="AC51" s="1"/>
      <c r="AD51" s="4" t="s">
        <v>830</v>
      </c>
      <c r="AE51" s="1"/>
      <c r="AF51" s="1"/>
      <c r="AG51" s="1"/>
      <c r="AH51" s="1"/>
      <c r="AI51" s="1"/>
      <c r="AJ51" s="1">
        <f t="shared" si="5"/>
        <v>0</v>
      </c>
      <c r="AK51" s="4" t="s">
        <v>830</v>
      </c>
      <c r="AL51" t="s">
        <v>830</v>
      </c>
      <c r="AM51" t="s">
        <v>830</v>
      </c>
      <c r="AN51" t="s">
        <v>830</v>
      </c>
      <c r="AO51" t="s">
        <v>830</v>
      </c>
      <c r="AP51" t="s">
        <v>830</v>
      </c>
      <c r="AQ51" s="4"/>
      <c r="AR51" s="10"/>
      <c r="AS51" s="11"/>
      <c r="AT51" s="10"/>
      <c r="AU51" s="11"/>
      <c r="AV51" s="11" t="s">
        <v>830</v>
      </c>
      <c r="AW51" s="10"/>
      <c r="AX51" s="24" t="s">
        <v>830</v>
      </c>
      <c r="AY51" s="10"/>
      <c r="AZ51" s="4" t="s">
        <v>830</v>
      </c>
      <c r="BA51" s="10">
        <v>1</v>
      </c>
      <c r="BB51" s="10">
        <v>0</v>
      </c>
      <c r="BC51" s="4" t="s">
        <v>830</v>
      </c>
      <c r="BD51" s="1"/>
      <c r="BE51" s="1"/>
      <c r="BF51" s="1"/>
      <c r="BG51" s="1"/>
      <c r="BH51" s="1"/>
      <c r="BI51" s="1"/>
      <c r="BJ51" s="1"/>
      <c r="BK51" s="1"/>
      <c r="BL51" s="1"/>
      <c r="BM51" s="1"/>
      <c r="BN51" s="1"/>
      <c r="BO51" s="1"/>
      <c r="BP51" s="1"/>
      <c r="BQ51" s="1"/>
      <c r="BR51" s="1"/>
      <c r="BS51" s="1"/>
      <c r="BT51" s="1"/>
      <c r="BU51" s="1"/>
      <c r="BV51" s="1"/>
      <c r="BW51" s="1"/>
      <c r="BX51" s="1"/>
      <c r="BY51" s="1">
        <v>0</v>
      </c>
      <c r="BZ51" t="s">
        <v>830</v>
      </c>
      <c r="CA51" s="4"/>
      <c r="CD51" s="4"/>
      <c r="CY51" s="4"/>
      <c r="CZ51" t="s">
        <v>830</v>
      </c>
      <c r="DA51" t="s">
        <v>830</v>
      </c>
      <c r="DB51" s="4"/>
      <c r="DC51" t="s">
        <v>384</v>
      </c>
      <c r="DD51" t="s">
        <v>385</v>
      </c>
      <c r="DE51" s="4" t="s">
        <v>830</v>
      </c>
      <c r="DU51" s="4"/>
    </row>
    <row r="52" spans="1:125">
      <c r="A52" s="2">
        <v>250</v>
      </c>
      <c r="B52" s="2" t="s">
        <v>1170</v>
      </c>
      <c r="C52" t="s">
        <v>1260</v>
      </c>
      <c r="D52" t="s">
        <v>1347</v>
      </c>
      <c r="E52" s="4" t="s">
        <v>830</v>
      </c>
      <c r="F52" t="s">
        <v>536</v>
      </c>
      <c r="G52" s="23">
        <v>1720</v>
      </c>
      <c r="H52" s="1">
        <f>IF(G52="","",IF(L52="","",G52))</f>
        <v>1720</v>
      </c>
      <c r="I52" s="1" t="s">
        <v>892</v>
      </c>
      <c r="J52" t="s">
        <v>958</v>
      </c>
      <c r="K52" s="4" t="s">
        <v>830</v>
      </c>
      <c r="L52" s="1">
        <v>1</v>
      </c>
      <c r="M52" s="1"/>
      <c r="N52" s="1">
        <f t="shared" si="3"/>
        <v>1</v>
      </c>
      <c r="O52" s="4" t="s">
        <v>830</v>
      </c>
      <c r="P52" s="1">
        <v>3</v>
      </c>
      <c r="Q52" s="1" t="s">
        <v>888</v>
      </c>
      <c r="S52" s="1"/>
      <c r="T52" s="1">
        <v>2</v>
      </c>
      <c r="U52" s="1" t="s">
        <v>889</v>
      </c>
      <c r="V52" s="1">
        <v>1</v>
      </c>
      <c r="W52" s="1" t="s">
        <v>890</v>
      </c>
      <c r="X52" s="1"/>
      <c r="Y52" s="1"/>
      <c r="Z52" s="1">
        <v>2</v>
      </c>
      <c r="AA52" s="1" t="s">
        <v>891</v>
      </c>
      <c r="AB52" s="1">
        <f t="shared" si="4"/>
        <v>8</v>
      </c>
      <c r="AC52" s="1"/>
      <c r="AD52" s="4" t="s">
        <v>830</v>
      </c>
      <c r="AE52" s="1">
        <v>1</v>
      </c>
      <c r="AF52" s="1"/>
      <c r="AG52" s="1"/>
      <c r="AH52" s="1"/>
      <c r="AI52" s="1"/>
      <c r="AJ52" s="1">
        <f t="shared" si="5"/>
        <v>1</v>
      </c>
      <c r="AK52" s="4" t="s">
        <v>830</v>
      </c>
      <c r="AL52" t="s">
        <v>830</v>
      </c>
      <c r="AM52" t="s">
        <v>830</v>
      </c>
      <c r="AN52" t="s">
        <v>830</v>
      </c>
      <c r="AO52">
        <v>1</v>
      </c>
      <c r="AP52" t="s">
        <v>830</v>
      </c>
      <c r="AQ52" s="4"/>
      <c r="AR52" s="10">
        <v>6</v>
      </c>
      <c r="AS52" s="11"/>
      <c r="AT52" s="10"/>
      <c r="AU52" s="11">
        <v>0.15875</v>
      </c>
      <c r="AV52" s="11">
        <v>7.9375000000000001E-2</v>
      </c>
      <c r="AW52" s="10" t="s">
        <v>996</v>
      </c>
      <c r="AX52" s="24">
        <v>100125</v>
      </c>
      <c r="AY52" s="10"/>
      <c r="AZ52" s="4" t="s">
        <v>830</v>
      </c>
      <c r="BA52" s="10"/>
      <c r="BB52" s="10">
        <v>0</v>
      </c>
      <c r="BC52" s="4" t="s">
        <v>830</v>
      </c>
      <c r="BG52">
        <v>1</v>
      </c>
      <c r="BY52" s="1" t="s">
        <v>830</v>
      </c>
      <c r="BZ52">
        <v>5</v>
      </c>
      <c r="CA52" s="4"/>
      <c r="CB52">
        <v>1956</v>
      </c>
      <c r="CC52">
        <v>1</v>
      </c>
      <c r="CD52" s="4"/>
      <c r="CR52">
        <v>1</v>
      </c>
      <c r="CY52" s="4"/>
      <c r="CZ52">
        <v>1</v>
      </c>
      <c r="DA52" t="s">
        <v>830</v>
      </c>
      <c r="DB52" s="4"/>
      <c r="DC52" t="s">
        <v>790</v>
      </c>
      <c r="DD52" t="s">
        <v>791</v>
      </c>
      <c r="DE52" s="4" t="s">
        <v>830</v>
      </c>
      <c r="DF52">
        <v>1</v>
      </c>
      <c r="DU52" s="4"/>
    </row>
    <row r="53" spans="1:125">
      <c r="A53" s="2">
        <v>251</v>
      </c>
      <c r="B53" s="2" t="s">
        <v>1171</v>
      </c>
      <c r="C53" t="s">
        <v>1261</v>
      </c>
      <c r="D53" t="s">
        <v>1348</v>
      </c>
      <c r="E53" s="4" t="s">
        <v>830</v>
      </c>
      <c r="F53" t="s">
        <v>389</v>
      </c>
      <c r="G53" s="23">
        <v>945</v>
      </c>
      <c r="H53" s="1">
        <f>IF(G53="","",IF(L53="","",G53))</f>
        <v>945</v>
      </c>
      <c r="I53" t="s">
        <v>390</v>
      </c>
      <c r="J53" s="1" t="s">
        <v>656</v>
      </c>
      <c r="K53" s="4" t="s">
        <v>830</v>
      </c>
      <c r="L53" s="1">
        <v>1</v>
      </c>
      <c r="M53" s="1"/>
      <c r="N53" s="1">
        <f t="shared" si="3"/>
        <v>1</v>
      </c>
      <c r="O53" s="4" t="s">
        <v>830</v>
      </c>
      <c r="P53" s="1">
        <v>1</v>
      </c>
      <c r="Q53" s="1" t="s">
        <v>893</v>
      </c>
      <c r="T53" s="1">
        <v>1</v>
      </c>
      <c r="U53" s="1" t="s">
        <v>894</v>
      </c>
      <c r="V53" s="1">
        <v>1</v>
      </c>
      <c r="W53" s="1" t="s">
        <v>895</v>
      </c>
      <c r="X53" s="1"/>
      <c r="Y53" s="1"/>
      <c r="Z53" s="1"/>
      <c r="AA53" s="1"/>
      <c r="AB53" s="1">
        <f t="shared" si="4"/>
        <v>3</v>
      </c>
      <c r="AC53" s="1"/>
      <c r="AD53" s="4" t="s">
        <v>830</v>
      </c>
      <c r="AE53" s="1">
        <v>1</v>
      </c>
      <c r="AF53" s="1"/>
      <c r="AG53" s="1"/>
      <c r="AH53" s="1"/>
      <c r="AI53" s="1"/>
      <c r="AJ53" s="1">
        <f t="shared" si="5"/>
        <v>1</v>
      </c>
      <c r="AK53" s="4" t="s">
        <v>830</v>
      </c>
      <c r="AL53" t="s">
        <v>830</v>
      </c>
      <c r="AM53" t="s">
        <v>830</v>
      </c>
      <c r="AN53" t="s">
        <v>830</v>
      </c>
      <c r="AO53">
        <v>1</v>
      </c>
      <c r="AP53" t="s">
        <v>830</v>
      </c>
      <c r="AQ53" s="4"/>
      <c r="AR53" s="10">
        <v>14</v>
      </c>
      <c r="AS53" s="11"/>
      <c r="AT53" s="10"/>
      <c r="AU53" s="11">
        <v>0.51200000000000001</v>
      </c>
      <c r="AV53" s="11">
        <v>0.59733333333333338</v>
      </c>
      <c r="AW53" s="10" t="s">
        <v>997</v>
      </c>
      <c r="AX53" s="24">
        <v>12996</v>
      </c>
      <c r="AY53" s="10"/>
      <c r="AZ53" s="4" t="s">
        <v>830</v>
      </c>
      <c r="BA53" s="10"/>
      <c r="BB53" s="10">
        <v>0</v>
      </c>
      <c r="BC53" s="4" t="s">
        <v>830</v>
      </c>
      <c r="BD53" s="1"/>
      <c r="BE53" s="1"/>
      <c r="BF53" s="1"/>
      <c r="BG53" s="1"/>
      <c r="BH53" s="1"/>
      <c r="BI53" s="1"/>
      <c r="BJ53" s="1">
        <v>1</v>
      </c>
      <c r="BK53" s="1"/>
      <c r="BL53" s="1"/>
      <c r="BM53" s="1"/>
      <c r="BN53" s="1"/>
      <c r="BO53" s="1"/>
      <c r="BP53" s="1"/>
      <c r="BQ53" s="1"/>
      <c r="BR53" s="1"/>
      <c r="BS53" s="1"/>
      <c r="BT53" s="1"/>
      <c r="BU53" s="1"/>
      <c r="BV53" s="1"/>
      <c r="BW53" s="1">
        <v>1</v>
      </c>
      <c r="BX53" s="1"/>
      <c r="BY53" s="1" t="s">
        <v>830</v>
      </c>
      <c r="BZ53" t="s">
        <v>830</v>
      </c>
      <c r="CA53" s="4"/>
      <c r="CB53">
        <v>1957.5</v>
      </c>
      <c r="CC53">
        <v>1</v>
      </c>
      <c r="CD53" s="4"/>
      <c r="CS53">
        <v>0.5</v>
      </c>
      <c r="CT53">
        <v>0.5</v>
      </c>
      <c r="CY53" s="4"/>
      <c r="CZ53">
        <v>1</v>
      </c>
      <c r="DA53" t="s">
        <v>830</v>
      </c>
      <c r="DB53" s="4"/>
      <c r="DC53" t="s">
        <v>388</v>
      </c>
      <c r="DD53" t="s">
        <v>537</v>
      </c>
      <c r="DE53" s="4" t="s">
        <v>830</v>
      </c>
      <c r="DH53">
        <v>1</v>
      </c>
      <c r="DU53" s="4"/>
    </row>
    <row r="54" spans="1:125">
      <c r="A54" s="2">
        <v>252</v>
      </c>
      <c r="B54" s="2" t="s">
        <v>1172</v>
      </c>
      <c r="C54" t="s">
        <v>1262</v>
      </c>
      <c r="D54" t="s">
        <v>1349</v>
      </c>
      <c r="E54" s="4" t="s">
        <v>830</v>
      </c>
      <c r="F54" t="s">
        <v>538</v>
      </c>
      <c r="G54" s="23">
        <v>160</v>
      </c>
      <c r="H54" s="1">
        <f>IF(G54="","",IF(L54="","",G54))</f>
        <v>160</v>
      </c>
      <c r="I54" t="s">
        <v>539</v>
      </c>
      <c r="J54" s="1" t="s">
        <v>792</v>
      </c>
      <c r="K54" s="4" t="s">
        <v>830</v>
      </c>
      <c r="L54" s="1">
        <v>1</v>
      </c>
      <c r="M54" s="1"/>
      <c r="N54" s="1">
        <f t="shared" si="3"/>
        <v>1</v>
      </c>
      <c r="O54" s="4" t="s">
        <v>830</v>
      </c>
      <c r="P54" s="1">
        <v>12</v>
      </c>
      <c r="Q54" s="1" t="s">
        <v>888</v>
      </c>
      <c r="T54" s="1">
        <v>2</v>
      </c>
      <c r="U54" t="s">
        <v>896</v>
      </c>
      <c r="V54" s="1">
        <v>2</v>
      </c>
      <c r="W54" t="s">
        <v>897</v>
      </c>
      <c r="X54" s="1"/>
      <c r="Z54" s="1">
        <v>2</v>
      </c>
      <c r="AA54" t="s">
        <v>898</v>
      </c>
      <c r="AB54" s="1">
        <f t="shared" si="4"/>
        <v>18</v>
      </c>
      <c r="AC54" s="1"/>
      <c r="AD54" s="4" t="s">
        <v>830</v>
      </c>
      <c r="AE54" s="1">
        <v>1</v>
      </c>
      <c r="AF54" s="1"/>
      <c r="AG54" s="1"/>
      <c r="AH54" s="1"/>
      <c r="AI54" s="1"/>
      <c r="AJ54" s="1">
        <f t="shared" si="5"/>
        <v>1</v>
      </c>
      <c r="AK54" s="4" t="s">
        <v>830</v>
      </c>
      <c r="AL54" t="s">
        <v>830</v>
      </c>
      <c r="AM54" t="s">
        <v>830</v>
      </c>
      <c r="AN54" t="s">
        <v>830</v>
      </c>
      <c r="AO54">
        <v>1</v>
      </c>
      <c r="AP54" t="s">
        <v>830</v>
      </c>
      <c r="AQ54" s="4"/>
      <c r="AR54" s="10">
        <v>12</v>
      </c>
      <c r="AS54" s="11"/>
      <c r="AT54" s="10"/>
      <c r="AU54" s="11">
        <v>4.0002604505795028E-2</v>
      </c>
      <c r="AV54" s="11">
        <v>4.0002604505795028E-2</v>
      </c>
      <c r="AW54" s="10">
        <v>1958</v>
      </c>
      <c r="AX54" s="24">
        <v>112500</v>
      </c>
      <c r="AY54" s="10"/>
      <c r="AZ54" s="4" t="s">
        <v>830</v>
      </c>
      <c r="BA54" s="10"/>
      <c r="BB54" s="10">
        <v>0</v>
      </c>
      <c r="BC54" s="4" t="s">
        <v>830</v>
      </c>
      <c r="BD54" s="1"/>
      <c r="BE54" s="1"/>
      <c r="BF54" s="1"/>
      <c r="BG54" s="1">
        <v>1</v>
      </c>
      <c r="BH54" s="1"/>
      <c r="BI54" s="1"/>
      <c r="BJ54" s="1"/>
      <c r="BK54" s="1"/>
      <c r="BL54" s="1"/>
      <c r="BM54" s="1"/>
      <c r="BN54" s="1"/>
      <c r="BO54" s="1"/>
      <c r="BP54" s="1"/>
      <c r="BQ54" s="1"/>
      <c r="BR54" s="1"/>
      <c r="BS54" s="1"/>
      <c r="BT54" s="1"/>
      <c r="BU54" s="1"/>
      <c r="BV54" s="1"/>
      <c r="BW54" s="1"/>
      <c r="BX54" s="1"/>
      <c r="BY54" s="1" t="s">
        <v>830</v>
      </c>
      <c r="BZ54" t="s">
        <v>830</v>
      </c>
      <c r="CA54" s="4"/>
      <c r="CB54">
        <v>1957</v>
      </c>
      <c r="CC54">
        <v>1</v>
      </c>
      <c r="CD54" s="4"/>
      <c r="CS54">
        <v>1</v>
      </c>
      <c r="CY54" s="4"/>
      <c r="CZ54">
        <v>1</v>
      </c>
      <c r="DA54" t="s">
        <v>830</v>
      </c>
      <c r="DB54" s="4"/>
      <c r="DC54" t="s">
        <v>793</v>
      </c>
      <c r="DD54" t="s">
        <v>794</v>
      </c>
      <c r="DE54" s="4" t="s">
        <v>830</v>
      </c>
      <c r="DF54">
        <v>1</v>
      </c>
      <c r="DU54" s="4"/>
    </row>
    <row r="55" spans="1:125">
      <c r="A55" s="2">
        <v>253</v>
      </c>
      <c r="B55" s="2" t="s">
        <v>1173</v>
      </c>
      <c r="C55" t="s">
        <v>1263</v>
      </c>
      <c r="D55" t="s">
        <v>1350</v>
      </c>
      <c r="E55" s="4" t="s">
        <v>830</v>
      </c>
      <c r="F55" t="s">
        <v>1028</v>
      </c>
      <c r="G55" s="23">
        <v>2965</v>
      </c>
      <c r="H55" s="1">
        <f>IF(G55="","",IF(L55="","",G55))</f>
        <v>2965</v>
      </c>
      <c r="I55" t="s">
        <v>596</v>
      </c>
      <c r="J55" s="1" t="s">
        <v>795</v>
      </c>
      <c r="K55" s="4" t="s">
        <v>830</v>
      </c>
      <c r="L55" s="1">
        <v>1</v>
      </c>
      <c r="M55" s="1"/>
      <c r="N55" s="1">
        <f t="shared" si="3"/>
        <v>1</v>
      </c>
      <c r="O55" s="4" t="s">
        <v>830</v>
      </c>
      <c r="P55" s="1"/>
      <c r="Q55" s="1" t="s">
        <v>914</v>
      </c>
      <c r="T55" s="1">
        <v>2</v>
      </c>
      <c r="U55" s="1" t="s">
        <v>899</v>
      </c>
      <c r="V55" s="1">
        <v>1</v>
      </c>
      <c r="W55" s="1" t="s">
        <v>900</v>
      </c>
      <c r="X55" s="1"/>
      <c r="Y55" s="1"/>
      <c r="Z55" s="1"/>
      <c r="AA55" s="1"/>
      <c r="AB55" s="1">
        <f t="shared" si="4"/>
        <v>3</v>
      </c>
      <c r="AC55" s="1"/>
      <c r="AD55" s="4" t="s">
        <v>830</v>
      </c>
      <c r="AE55" s="1">
        <v>1</v>
      </c>
      <c r="AF55" s="1"/>
      <c r="AG55" s="1"/>
      <c r="AH55" s="1"/>
      <c r="AI55" s="1"/>
      <c r="AJ55" s="1">
        <f t="shared" si="5"/>
        <v>1</v>
      </c>
      <c r="AK55" s="4" t="s">
        <v>830</v>
      </c>
      <c r="AL55">
        <v>1</v>
      </c>
      <c r="AM55" t="s">
        <v>830</v>
      </c>
      <c r="AN55" t="s">
        <v>830</v>
      </c>
      <c r="AO55" t="s">
        <v>830</v>
      </c>
      <c r="AP55" t="s">
        <v>830</v>
      </c>
      <c r="AQ55" s="4"/>
      <c r="AR55" s="10">
        <v>24</v>
      </c>
      <c r="AS55" s="11"/>
      <c r="AT55" s="10"/>
      <c r="AU55" s="11"/>
      <c r="AV55" s="11" t="s">
        <v>830</v>
      </c>
      <c r="AW55" s="10"/>
      <c r="AX55" s="24" t="s">
        <v>830</v>
      </c>
      <c r="AY55" s="10"/>
      <c r="AZ55" s="4" t="s">
        <v>830</v>
      </c>
      <c r="BA55" s="10"/>
      <c r="BB55" s="10">
        <v>0</v>
      </c>
      <c r="BC55" s="4" t="s">
        <v>830</v>
      </c>
      <c r="BD55" s="1"/>
      <c r="BE55" s="1"/>
      <c r="BF55" s="1"/>
      <c r="BG55" s="1"/>
      <c r="BH55" s="1"/>
      <c r="BI55" s="1"/>
      <c r="BJ55" s="1"/>
      <c r="BK55" s="1"/>
      <c r="BL55" s="1"/>
      <c r="BM55" s="1">
        <v>1</v>
      </c>
      <c r="BN55" s="1"/>
      <c r="BO55" s="1"/>
      <c r="BP55" s="1"/>
      <c r="BQ55" s="1"/>
      <c r="BR55" s="1"/>
      <c r="BS55" s="1"/>
      <c r="BT55" s="1"/>
      <c r="BU55" s="1"/>
      <c r="BV55" s="1"/>
      <c r="BW55" s="1"/>
      <c r="BX55" s="1"/>
      <c r="BY55" s="1" t="s">
        <v>830</v>
      </c>
      <c r="BZ55" t="s">
        <v>830</v>
      </c>
      <c r="CA55" s="4"/>
      <c r="CB55">
        <v>1956.5</v>
      </c>
      <c r="CC55">
        <v>1</v>
      </c>
      <c r="CD55" s="4"/>
      <c r="CR55">
        <v>0.5</v>
      </c>
      <c r="CS55">
        <v>0.5</v>
      </c>
      <c r="CY55" s="4"/>
      <c r="CZ55" t="s">
        <v>830</v>
      </c>
      <c r="DA55">
        <v>1</v>
      </c>
      <c r="DB55" s="4"/>
      <c r="DC55" t="s">
        <v>796</v>
      </c>
      <c r="DD55" t="s">
        <v>797</v>
      </c>
      <c r="DE55" s="4" t="s">
        <v>830</v>
      </c>
      <c r="DT55">
        <v>1</v>
      </c>
      <c r="DU55" s="4"/>
    </row>
    <row r="56" spans="1:125">
      <c r="A56" s="2">
        <v>254</v>
      </c>
      <c r="B56" s="2" t="s">
        <v>1174</v>
      </c>
      <c r="C56" t="s">
        <v>1264</v>
      </c>
      <c r="D56" t="s">
        <v>1351</v>
      </c>
      <c r="E56" s="4" t="s">
        <v>830</v>
      </c>
      <c r="F56" t="s">
        <v>392</v>
      </c>
      <c r="G56" s="23">
        <v>855</v>
      </c>
      <c r="H56" s="1">
        <f>IF(G56="","",IF(L56="","",G56))</f>
        <v>855</v>
      </c>
      <c r="I56" t="s">
        <v>393</v>
      </c>
      <c r="J56" s="1" t="s">
        <v>657</v>
      </c>
      <c r="K56" s="4" t="s">
        <v>830</v>
      </c>
      <c r="L56" s="1">
        <v>1</v>
      </c>
      <c r="M56" s="1"/>
      <c r="N56" s="1">
        <f t="shared" si="3"/>
        <v>1</v>
      </c>
      <c r="O56" s="4" t="s">
        <v>830</v>
      </c>
      <c r="P56" s="1">
        <v>3</v>
      </c>
      <c r="Q56" t="s">
        <v>901</v>
      </c>
      <c r="T56" s="1">
        <v>1</v>
      </c>
      <c r="U56" t="s">
        <v>902</v>
      </c>
      <c r="V56" s="1">
        <v>1</v>
      </c>
      <c r="W56" t="s">
        <v>903</v>
      </c>
      <c r="X56" s="1"/>
      <c r="Y56" s="1"/>
      <c r="Z56" s="1"/>
      <c r="AA56" s="1"/>
      <c r="AB56" s="1">
        <f t="shared" si="4"/>
        <v>5</v>
      </c>
      <c r="AC56" s="1"/>
      <c r="AD56" s="4" t="s">
        <v>830</v>
      </c>
      <c r="AE56" s="1">
        <v>1</v>
      </c>
      <c r="AF56" s="1"/>
      <c r="AG56" s="1"/>
      <c r="AH56" s="1"/>
      <c r="AI56" s="1"/>
      <c r="AJ56" s="1">
        <f t="shared" si="5"/>
        <v>1</v>
      </c>
      <c r="AK56" s="4" t="s">
        <v>830</v>
      </c>
      <c r="AL56" t="s">
        <v>830</v>
      </c>
      <c r="AM56" t="s">
        <v>830</v>
      </c>
      <c r="AN56" t="s">
        <v>830</v>
      </c>
      <c r="AO56">
        <v>1</v>
      </c>
      <c r="AP56" t="s">
        <v>830</v>
      </c>
      <c r="AQ56" s="4"/>
      <c r="AR56" s="10">
        <v>12</v>
      </c>
      <c r="AS56" s="11"/>
      <c r="AT56" s="10"/>
      <c r="AU56" s="11"/>
      <c r="AV56" s="11" t="s">
        <v>830</v>
      </c>
      <c r="AW56" s="10"/>
      <c r="AX56" s="24">
        <v>3363</v>
      </c>
      <c r="AY56" s="10"/>
      <c r="AZ56" s="4" t="s">
        <v>830</v>
      </c>
      <c r="BA56" s="10">
        <v>1</v>
      </c>
      <c r="BB56" s="10">
        <v>1</v>
      </c>
      <c r="BC56" s="4" t="s">
        <v>830</v>
      </c>
      <c r="BD56" s="1"/>
      <c r="BE56" s="1"/>
      <c r="BF56" s="1"/>
      <c r="BG56" s="1"/>
      <c r="BH56" s="1"/>
      <c r="BI56" s="1"/>
      <c r="BJ56" s="1"/>
      <c r="BK56" s="1">
        <v>1</v>
      </c>
      <c r="BL56" s="1"/>
      <c r="BM56" s="1"/>
      <c r="BN56" s="1"/>
      <c r="BO56" s="1"/>
      <c r="BP56" s="1"/>
      <c r="BQ56" s="1"/>
      <c r="BR56" s="1"/>
      <c r="BS56" s="1"/>
      <c r="BT56" s="1"/>
      <c r="BU56" s="1"/>
      <c r="BV56" s="1"/>
      <c r="BW56" s="1"/>
      <c r="BX56" s="1"/>
      <c r="BY56" s="1" t="s">
        <v>830</v>
      </c>
      <c r="BZ56">
        <v>2</v>
      </c>
      <c r="CA56" s="4"/>
      <c r="CB56">
        <v>1958</v>
      </c>
      <c r="CC56">
        <v>1</v>
      </c>
      <c r="CD56" s="4"/>
      <c r="CT56">
        <v>1</v>
      </c>
      <c r="CY56" s="4"/>
      <c r="CZ56">
        <v>1</v>
      </c>
      <c r="DA56" t="s">
        <v>830</v>
      </c>
      <c r="DB56" s="4"/>
      <c r="DC56" t="s">
        <v>391</v>
      </c>
      <c r="DD56" t="s">
        <v>540</v>
      </c>
      <c r="DE56" s="4" t="s">
        <v>830</v>
      </c>
      <c r="DG56">
        <v>1</v>
      </c>
      <c r="DU56" s="4"/>
    </row>
    <row r="57" spans="1:125">
      <c r="A57" s="2">
        <v>255</v>
      </c>
      <c r="B57" s="2" t="s">
        <v>1175</v>
      </c>
      <c r="C57" t="s">
        <v>1265</v>
      </c>
      <c r="D57" t="s">
        <v>1352</v>
      </c>
      <c r="E57" s="4" t="s">
        <v>830</v>
      </c>
      <c r="F57" t="s">
        <v>541</v>
      </c>
      <c r="G57" s="23">
        <v>1720</v>
      </c>
      <c r="H57" s="1">
        <f>IF(G57="","",IF(L57="","",G57))</f>
        <v>1720</v>
      </c>
      <c r="I57" t="s">
        <v>396</v>
      </c>
      <c r="J57" s="1" t="s">
        <v>658</v>
      </c>
      <c r="K57" s="4" t="s">
        <v>830</v>
      </c>
      <c r="L57" s="1">
        <v>1</v>
      </c>
      <c r="M57" s="1"/>
      <c r="N57" s="1">
        <f t="shared" si="3"/>
        <v>1</v>
      </c>
      <c r="O57" s="4" t="s">
        <v>830</v>
      </c>
      <c r="P57" s="1">
        <v>2</v>
      </c>
      <c r="Q57" t="s">
        <v>907</v>
      </c>
      <c r="R57">
        <v>1</v>
      </c>
      <c r="S57" t="s">
        <v>904</v>
      </c>
      <c r="T57" s="1">
        <v>2</v>
      </c>
      <c r="U57" t="s">
        <v>908</v>
      </c>
      <c r="V57" s="1">
        <v>2</v>
      </c>
      <c r="W57" t="s">
        <v>906</v>
      </c>
      <c r="X57" s="1"/>
      <c r="Z57" s="1"/>
      <c r="AB57" s="1">
        <f t="shared" si="4"/>
        <v>7</v>
      </c>
      <c r="AC57" s="1"/>
      <c r="AD57" s="4" t="s">
        <v>830</v>
      </c>
      <c r="AE57" s="1">
        <v>1</v>
      </c>
      <c r="AF57" s="1"/>
      <c r="AG57" s="1"/>
      <c r="AH57" s="1"/>
      <c r="AI57" s="1"/>
      <c r="AJ57" s="1">
        <f t="shared" si="5"/>
        <v>1</v>
      </c>
      <c r="AK57" s="4" t="s">
        <v>830</v>
      </c>
      <c r="AL57" t="s">
        <v>830</v>
      </c>
      <c r="AM57" t="s">
        <v>830</v>
      </c>
      <c r="AN57" t="s">
        <v>830</v>
      </c>
      <c r="AO57">
        <v>1</v>
      </c>
      <c r="AP57" t="s">
        <v>830</v>
      </c>
      <c r="AQ57" s="4"/>
      <c r="AR57" s="10">
        <v>6</v>
      </c>
      <c r="AS57" s="11"/>
      <c r="AT57" s="10"/>
      <c r="AU57" s="11">
        <v>0.16203571428571428</v>
      </c>
      <c r="AV57" s="11">
        <v>8.1017857142857141E-2</v>
      </c>
      <c r="AW57" s="10" t="s">
        <v>998</v>
      </c>
      <c r="AX57" s="24" t="s">
        <v>830</v>
      </c>
      <c r="AY57" s="10"/>
      <c r="AZ57" s="4" t="s">
        <v>830</v>
      </c>
      <c r="BA57" s="10"/>
      <c r="BB57" s="10">
        <v>0</v>
      </c>
      <c r="BC57" s="4" t="s">
        <v>830</v>
      </c>
      <c r="BD57" s="1"/>
      <c r="BE57" s="1">
        <v>1</v>
      </c>
      <c r="BF57" s="1"/>
      <c r="BG57" s="1"/>
      <c r="BH57" s="1"/>
      <c r="BI57" s="1"/>
      <c r="BJ57" s="1"/>
      <c r="BK57" s="1"/>
      <c r="BL57" s="1"/>
      <c r="BM57" s="1"/>
      <c r="BN57" s="1"/>
      <c r="BO57" s="1"/>
      <c r="BP57" s="1"/>
      <c r="BQ57" s="1"/>
      <c r="BR57" s="1"/>
      <c r="BS57" s="1"/>
      <c r="BT57" s="1"/>
      <c r="BU57" s="1"/>
      <c r="BV57" s="1"/>
      <c r="BW57" s="1"/>
      <c r="BX57" s="1"/>
      <c r="BY57" s="1" t="s">
        <v>830</v>
      </c>
      <c r="BZ57" t="s">
        <v>830</v>
      </c>
      <c r="CA57" s="4"/>
      <c r="CB57">
        <v>1959</v>
      </c>
      <c r="CC57">
        <v>1</v>
      </c>
      <c r="CD57" s="4"/>
      <c r="CU57">
        <v>1</v>
      </c>
      <c r="CY57" s="4"/>
      <c r="CZ57">
        <v>1</v>
      </c>
      <c r="DA57" t="s">
        <v>830</v>
      </c>
      <c r="DB57" s="4"/>
      <c r="DC57" t="s">
        <v>394</v>
      </c>
      <c r="DD57" t="s">
        <v>395</v>
      </c>
      <c r="DE57" s="4" t="s">
        <v>830</v>
      </c>
      <c r="DF57">
        <v>1</v>
      </c>
      <c r="DU57" s="4"/>
    </row>
    <row r="58" spans="1:125">
      <c r="A58" s="2">
        <v>256</v>
      </c>
      <c r="B58" s="2" t="s">
        <v>1176</v>
      </c>
      <c r="C58" t="s">
        <v>1266</v>
      </c>
      <c r="D58" t="s">
        <v>1353</v>
      </c>
      <c r="E58" s="4" t="s">
        <v>830</v>
      </c>
      <c r="F58" t="s">
        <v>399</v>
      </c>
      <c r="G58" s="23"/>
      <c r="H58" s="1" t="str">
        <f>IF(G58="","",IF(L58="","",G58))</f>
        <v/>
      </c>
      <c r="I58" t="s">
        <v>400</v>
      </c>
      <c r="J58" s="1" t="s">
        <v>659</v>
      </c>
      <c r="K58" s="4" t="s">
        <v>830</v>
      </c>
      <c r="L58" s="1"/>
      <c r="M58" s="1">
        <v>1</v>
      </c>
      <c r="N58" s="1">
        <f t="shared" si="3"/>
        <v>1</v>
      </c>
      <c r="O58" s="4" t="s">
        <v>830</v>
      </c>
      <c r="P58" s="1"/>
      <c r="Q58" s="1"/>
      <c r="T58" s="1"/>
      <c r="U58" s="1"/>
      <c r="V58" s="1"/>
      <c r="W58" s="1"/>
      <c r="X58" s="1"/>
      <c r="Y58" s="1"/>
      <c r="Z58" s="1"/>
      <c r="AA58" s="1"/>
      <c r="AB58" s="1" t="str">
        <f t="shared" si="4"/>
        <v/>
      </c>
      <c r="AC58" s="1"/>
      <c r="AD58" s="4" t="s">
        <v>830</v>
      </c>
      <c r="AE58" s="1"/>
      <c r="AF58" s="1"/>
      <c r="AG58" s="1"/>
      <c r="AH58" s="1"/>
      <c r="AI58" s="1"/>
      <c r="AJ58" s="1">
        <f t="shared" si="5"/>
        <v>0</v>
      </c>
      <c r="AK58" s="4" t="s">
        <v>830</v>
      </c>
      <c r="AL58" t="s">
        <v>830</v>
      </c>
      <c r="AM58" t="s">
        <v>830</v>
      </c>
      <c r="AN58" t="s">
        <v>830</v>
      </c>
      <c r="AO58" t="s">
        <v>830</v>
      </c>
      <c r="AP58" t="s">
        <v>830</v>
      </c>
      <c r="AQ58" s="4"/>
      <c r="AR58" s="10"/>
      <c r="AS58" s="11"/>
      <c r="AT58" s="10"/>
      <c r="AU58" s="11"/>
      <c r="AV58" s="11" t="s">
        <v>830</v>
      </c>
      <c r="AW58" s="10"/>
      <c r="AX58" s="24" t="s">
        <v>830</v>
      </c>
      <c r="AY58" s="10"/>
      <c r="AZ58" s="4" t="s">
        <v>830</v>
      </c>
      <c r="BA58" s="10">
        <v>1</v>
      </c>
      <c r="BB58" s="10">
        <v>0</v>
      </c>
      <c r="BC58" s="4" t="s">
        <v>830</v>
      </c>
      <c r="BD58" s="1"/>
      <c r="BE58" s="1"/>
      <c r="BF58" s="1"/>
      <c r="BG58" s="1"/>
      <c r="BH58" s="1"/>
      <c r="BI58" s="1"/>
      <c r="BJ58" s="1"/>
      <c r="BK58" s="1"/>
      <c r="BL58" s="1"/>
      <c r="BM58" s="1"/>
      <c r="BN58" s="1"/>
      <c r="BO58" s="1"/>
      <c r="BP58" s="1"/>
      <c r="BQ58" s="1"/>
      <c r="BR58" s="1"/>
      <c r="BS58" s="1"/>
      <c r="BT58" s="1"/>
      <c r="BU58" s="1"/>
      <c r="BV58" s="1"/>
      <c r="BW58" s="1"/>
      <c r="BX58" s="1"/>
      <c r="BY58" s="1">
        <v>0</v>
      </c>
      <c r="BZ58" t="s">
        <v>830</v>
      </c>
      <c r="CA58" s="4"/>
      <c r="CD58" s="4"/>
      <c r="CY58" s="4"/>
      <c r="CZ58" t="s">
        <v>830</v>
      </c>
      <c r="DA58" t="s">
        <v>830</v>
      </c>
      <c r="DB58" s="4"/>
      <c r="DC58" t="s">
        <v>397</v>
      </c>
      <c r="DD58" t="s">
        <v>398</v>
      </c>
      <c r="DE58" s="4" t="s">
        <v>830</v>
      </c>
      <c r="DU58" s="4"/>
    </row>
    <row r="59" spans="1:125">
      <c r="A59" s="2">
        <v>257</v>
      </c>
      <c r="B59" s="2" t="s">
        <v>1177</v>
      </c>
      <c r="C59" t="s">
        <v>1267</v>
      </c>
      <c r="D59" t="s">
        <v>1354</v>
      </c>
      <c r="E59" s="4" t="s">
        <v>830</v>
      </c>
      <c r="F59" t="s">
        <v>542</v>
      </c>
      <c r="G59" s="23">
        <v>1130</v>
      </c>
      <c r="H59" s="1">
        <f>IF(G59="","",IF(L59="","",G59))</f>
        <v>1130</v>
      </c>
      <c r="I59" t="s">
        <v>543</v>
      </c>
      <c r="J59" s="1" t="s">
        <v>660</v>
      </c>
      <c r="K59" s="4" t="s">
        <v>830</v>
      </c>
      <c r="L59" s="1">
        <v>1</v>
      </c>
      <c r="M59" s="1"/>
      <c r="N59" s="1">
        <f t="shared" si="3"/>
        <v>1</v>
      </c>
      <c r="O59" s="4" t="s">
        <v>830</v>
      </c>
      <c r="P59" s="1">
        <v>17</v>
      </c>
      <c r="Q59" s="1" t="s">
        <v>888</v>
      </c>
      <c r="T59" s="1">
        <v>1</v>
      </c>
      <c r="U59" t="s">
        <v>909</v>
      </c>
      <c r="V59" s="1">
        <v>1</v>
      </c>
      <c r="W59" t="s">
        <v>910</v>
      </c>
      <c r="X59" s="1"/>
      <c r="Y59" s="1"/>
      <c r="Z59" s="1"/>
      <c r="AA59" s="1"/>
      <c r="AB59" s="1">
        <f t="shared" si="4"/>
        <v>19</v>
      </c>
      <c r="AC59" s="1"/>
      <c r="AD59" s="4" t="s">
        <v>830</v>
      </c>
      <c r="AE59" s="1">
        <v>1</v>
      </c>
      <c r="AF59" s="1"/>
      <c r="AG59" s="1"/>
      <c r="AH59" s="1"/>
      <c r="AI59" s="1"/>
      <c r="AJ59" s="1">
        <f t="shared" si="5"/>
        <v>1</v>
      </c>
      <c r="AK59" s="4" t="s">
        <v>830</v>
      </c>
      <c r="AL59" t="s">
        <v>830</v>
      </c>
      <c r="AM59" t="s">
        <v>830</v>
      </c>
      <c r="AN59" t="s">
        <v>830</v>
      </c>
      <c r="AO59" t="s">
        <v>830</v>
      </c>
      <c r="AP59">
        <v>1</v>
      </c>
      <c r="AQ59" s="4"/>
      <c r="AR59" s="10">
        <v>6</v>
      </c>
      <c r="AS59" s="11"/>
      <c r="AT59" s="10"/>
      <c r="AU59" s="11">
        <v>0.26600000000000001</v>
      </c>
      <c r="AV59" s="11">
        <v>0.13300000000000001</v>
      </c>
      <c r="AW59" s="10" t="s">
        <v>999</v>
      </c>
      <c r="AX59" s="24" t="s">
        <v>830</v>
      </c>
      <c r="AY59" s="10"/>
      <c r="AZ59" s="4" t="s">
        <v>830</v>
      </c>
      <c r="BA59" s="10">
        <v>1</v>
      </c>
      <c r="BB59" s="10">
        <v>1</v>
      </c>
      <c r="BC59" s="4" t="s">
        <v>830</v>
      </c>
      <c r="BD59" s="1"/>
      <c r="BE59" s="1"/>
      <c r="BF59" s="1"/>
      <c r="BG59" s="1"/>
      <c r="BH59" s="1"/>
      <c r="BI59" s="1"/>
      <c r="BJ59" s="1">
        <v>1</v>
      </c>
      <c r="BK59" s="1"/>
      <c r="BL59" s="1"/>
      <c r="BM59" s="1"/>
      <c r="BN59" s="1"/>
      <c r="BO59" s="1"/>
      <c r="BP59" s="1"/>
      <c r="BQ59" s="1"/>
      <c r="BR59" s="1"/>
      <c r="BS59" s="1"/>
      <c r="BT59" s="1"/>
      <c r="BU59" s="1"/>
      <c r="BV59" s="1"/>
      <c r="BW59" s="1"/>
      <c r="BX59" s="1"/>
      <c r="BY59" s="1" t="s">
        <v>830</v>
      </c>
      <c r="BZ59">
        <v>2</v>
      </c>
      <c r="CA59" s="4"/>
      <c r="CB59">
        <v>1958</v>
      </c>
      <c r="CC59">
        <v>1</v>
      </c>
      <c r="CD59" s="4"/>
      <c r="CT59">
        <v>1</v>
      </c>
      <c r="CY59" s="4"/>
      <c r="CZ59">
        <v>1</v>
      </c>
      <c r="DA59" t="s">
        <v>830</v>
      </c>
      <c r="DB59" s="4"/>
      <c r="DC59" t="s">
        <v>401</v>
      </c>
      <c r="DD59" t="s">
        <v>402</v>
      </c>
      <c r="DE59" s="4" t="s">
        <v>830</v>
      </c>
      <c r="DI59">
        <v>1</v>
      </c>
      <c r="DU59" s="4"/>
    </row>
    <row r="60" spans="1:125">
      <c r="A60" s="2">
        <v>258</v>
      </c>
      <c r="B60" s="2" t="s">
        <v>1178</v>
      </c>
      <c r="C60" t="s">
        <v>1268</v>
      </c>
      <c r="D60" t="s">
        <v>1355</v>
      </c>
      <c r="E60" s="4" t="s">
        <v>830</v>
      </c>
      <c r="F60" t="s">
        <v>403</v>
      </c>
      <c r="G60" s="23">
        <v>855</v>
      </c>
      <c r="H60" s="1">
        <f>IF(G60="","",IF(L60="","",G60))</f>
        <v>855</v>
      </c>
      <c r="I60" t="s">
        <v>544</v>
      </c>
      <c r="J60" s="1" t="s">
        <v>798</v>
      </c>
      <c r="K60" s="4" t="s">
        <v>830</v>
      </c>
      <c r="L60" s="1">
        <v>1</v>
      </c>
      <c r="M60" s="1"/>
      <c r="N60" s="1">
        <f t="shared" si="3"/>
        <v>1</v>
      </c>
      <c r="O60" s="4" t="s">
        <v>830</v>
      </c>
      <c r="P60" s="1"/>
      <c r="Q60" s="1" t="s">
        <v>914</v>
      </c>
      <c r="R60">
        <v>2</v>
      </c>
      <c r="S60" t="s">
        <v>911</v>
      </c>
      <c r="T60" s="1">
        <v>2</v>
      </c>
      <c r="U60" t="s">
        <v>912</v>
      </c>
      <c r="V60" s="1"/>
      <c r="W60" s="1"/>
      <c r="X60" s="1"/>
      <c r="Y60" s="1"/>
      <c r="Z60" s="1">
        <v>1</v>
      </c>
      <c r="AA60" t="s">
        <v>913</v>
      </c>
      <c r="AB60" s="1">
        <f t="shared" si="4"/>
        <v>5</v>
      </c>
      <c r="AC60" s="1"/>
      <c r="AD60" s="4" t="s">
        <v>830</v>
      </c>
      <c r="AE60" s="1">
        <v>1</v>
      </c>
      <c r="AF60" s="1"/>
      <c r="AG60" s="1"/>
      <c r="AH60" s="1"/>
      <c r="AI60" s="1"/>
      <c r="AJ60" s="1">
        <f t="shared" si="5"/>
        <v>1</v>
      </c>
      <c r="AK60" s="4" t="s">
        <v>830</v>
      </c>
      <c r="AL60" t="s">
        <v>830</v>
      </c>
      <c r="AM60" t="s">
        <v>830</v>
      </c>
      <c r="AN60" t="s">
        <v>830</v>
      </c>
      <c r="AO60">
        <v>1</v>
      </c>
      <c r="AP60" t="s">
        <v>830</v>
      </c>
      <c r="AQ60" s="4"/>
      <c r="AR60" s="10">
        <v>6</v>
      </c>
      <c r="AS60" s="11"/>
      <c r="AT60" s="10"/>
      <c r="AU60" s="11"/>
      <c r="AV60" s="11" t="s">
        <v>830</v>
      </c>
      <c r="AW60" s="10"/>
      <c r="AX60" s="24">
        <v>16000000</v>
      </c>
      <c r="AY60" s="10"/>
      <c r="AZ60" s="4" t="s">
        <v>830</v>
      </c>
      <c r="BA60" s="10"/>
      <c r="BB60" s="10">
        <v>0</v>
      </c>
      <c r="BC60" s="4" t="s">
        <v>830</v>
      </c>
      <c r="BD60" s="1"/>
      <c r="BE60" s="1"/>
      <c r="BF60" s="1"/>
      <c r="BG60" s="1"/>
      <c r="BH60" s="1"/>
      <c r="BI60" s="1"/>
      <c r="BJ60" s="1"/>
      <c r="BK60" s="1"/>
      <c r="BL60" s="1"/>
      <c r="BM60" s="1"/>
      <c r="BN60" s="1"/>
      <c r="BO60" s="1"/>
      <c r="BP60" s="1"/>
      <c r="BQ60" s="1"/>
      <c r="BR60" s="1"/>
      <c r="BS60" s="1"/>
      <c r="BT60" s="1"/>
      <c r="BU60" s="1"/>
      <c r="BV60" s="1"/>
      <c r="BW60" s="1"/>
      <c r="BX60" s="1"/>
      <c r="BY60" s="1">
        <v>1</v>
      </c>
      <c r="BZ60">
        <v>0</v>
      </c>
      <c r="CA60" s="4"/>
      <c r="CB60">
        <v>1960</v>
      </c>
      <c r="CC60">
        <v>1</v>
      </c>
      <c r="CD60" s="4"/>
      <c r="CV60">
        <v>1</v>
      </c>
      <c r="CY60" s="4"/>
      <c r="CZ60">
        <v>1</v>
      </c>
      <c r="DA60" t="s">
        <v>830</v>
      </c>
      <c r="DB60" s="4"/>
      <c r="DC60" t="s">
        <v>799</v>
      </c>
      <c r="DD60" t="s">
        <v>800</v>
      </c>
      <c r="DE60" s="4" t="s">
        <v>830</v>
      </c>
      <c r="DG60">
        <v>1</v>
      </c>
      <c r="DU60" s="4"/>
    </row>
    <row r="61" spans="1:125">
      <c r="A61" s="2">
        <v>259</v>
      </c>
      <c r="B61" s="2" t="s">
        <v>1179</v>
      </c>
      <c r="C61" t="s">
        <v>1269</v>
      </c>
      <c r="D61" t="s">
        <v>1356</v>
      </c>
      <c r="E61" s="4" t="s">
        <v>830</v>
      </c>
      <c r="F61" t="s">
        <v>405</v>
      </c>
      <c r="G61" s="23">
        <v>2240</v>
      </c>
      <c r="H61" s="1">
        <f>IF(G61="","",IF(L61="","",G61))</f>
        <v>2240</v>
      </c>
      <c r="I61" t="s">
        <v>406</v>
      </c>
      <c r="J61" s="1" t="s">
        <v>407</v>
      </c>
      <c r="K61" s="4" t="s">
        <v>830</v>
      </c>
      <c r="L61" s="1">
        <v>1</v>
      </c>
      <c r="M61" s="1"/>
      <c r="N61" s="1">
        <f t="shared" si="3"/>
        <v>1</v>
      </c>
      <c r="O61" s="4" t="s">
        <v>830</v>
      </c>
      <c r="P61" s="1"/>
      <c r="Q61" s="1" t="s">
        <v>914</v>
      </c>
      <c r="T61" s="1">
        <v>2</v>
      </c>
      <c r="U61" s="1" t="s">
        <v>915</v>
      </c>
      <c r="V61" s="1"/>
      <c r="W61" s="1"/>
      <c r="X61" s="1"/>
      <c r="Y61" s="1"/>
      <c r="Z61" s="1"/>
      <c r="AA61" s="1"/>
      <c r="AB61" s="1">
        <f t="shared" si="4"/>
        <v>2</v>
      </c>
      <c r="AC61" s="1"/>
      <c r="AD61" s="4" t="s">
        <v>830</v>
      </c>
      <c r="AE61" s="1">
        <v>1</v>
      </c>
      <c r="AF61" s="1"/>
      <c r="AG61" s="1"/>
      <c r="AH61" s="1"/>
      <c r="AI61" s="1"/>
      <c r="AJ61" s="1">
        <f t="shared" si="5"/>
        <v>1</v>
      </c>
      <c r="AK61" s="4" t="s">
        <v>830</v>
      </c>
      <c r="AL61" t="s">
        <v>830</v>
      </c>
      <c r="AM61" t="s">
        <v>830</v>
      </c>
      <c r="AN61" t="s">
        <v>830</v>
      </c>
      <c r="AO61">
        <v>1</v>
      </c>
      <c r="AP61" t="s">
        <v>830</v>
      </c>
      <c r="AQ61" s="4"/>
      <c r="AR61" s="10"/>
      <c r="AS61" s="11"/>
      <c r="AT61" s="10"/>
      <c r="AU61" s="11"/>
      <c r="AV61" s="11" t="s">
        <v>830</v>
      </c>
      <c r="AW61" s="10"/>
      <c r="AX61" s="24">
        <v>562500</v>
      </c>
      <c r="AY61" s="10"/>
      <c r="AZ61" s="4" t="s">
        <v>830</v>
      </c>
      <c r="BA61" s="10">
        <v>1</v>
      </c>
      <c r="BB61" s="10">
        <v>1</v>
      </c>
      <c r="BC61" s="4" t="s">
        <v>830</v>
      </c>
      <c r="BD61" s="1"/>
      <c r="BE61" s="1"/>
      <c r="BF61" s="1"/>
      <c r="BG61" s="1"/>
      <c r="BH61" s="1"/>
      <c r="BI61" s="1"/>
      <c r="BJ61" s="1"/>
      <c r="BK61" s="1"/>
      <c r="BL61" s="1"/>
      <c r="BM61" s="1"/>
      <c r="BN61" s="1"/>
      <c r="BO61" s="1"/>
      <c r="BP61" s="1"/>
      <c r="BQ61" s="1"/>
      <c r="BR61" s="1"/>
      <c r="BS61" s="1"/>
      <c r="BT61" s="1"/>
      <c r="BU61" s="1"/>
      <c r="BV61" s="1"/>
      <c r="BW61" s="1"/>
      <c r="BX61" s="1"/>
      <c r="BY61" s="1">
        <v>1</v>
      </c>
      <c r="BZ61" t="s">
        <v>830</v>
      </c>
      <c r="CA61" s="4"/>
      <c r="CB61">
        <v>1960</v>
      </c>
      <c r="CC61">
        <v>1</v>
      </c>
      <c r="CD61" s="4"/>
      <c r="CV61">
        <v>1</v>
      </c>
      <c r="CY61" s="4"/>
      <c r="CZ61">
        <v>1</v>
      </c>
      <c r="DA61" t="s">
        <v>830</v>
      </c>
      <c r="DB61" s="4"/>
      <c r="DC61" t="s">
        <v>404</v>
      </c>
      <c r="DD61" t="s">
        <v>545</v>
      </c>
      <c r="DE61" s="4" t="s">
        <v>830</v>
      </c>
      <c r="DF61">
        <v>1</v>
      </c>
      <c r="DU61" s="4"/>
    </row>
    <row r="62" spans="1:125">
      <c r="A62" s="2">
        <v>260</v>
      </c>
      <c r="B62" s="2" t="s">
        <v>1180</v>
      </c>
      <c r="C62" t="s">
        <v>1270</v>
      </c>
      <c r="D62" t="s">
        <v>1357</v>
      </c>
      <c r="E62" s="4" t="s">
        <v>830</v>
      </c>
      <c r="F62" t="s">
        <v>409</v>
      </c>
      <c r="G62" s="23" t="s">
        <v>830</v>
      </c>
      <c r="H62" s="1" t="str">
        <f>IF(G62="","",IF(L62="","",G62))</f>
        <v/>
      </c>
      <c r="I62" t="s">
        <v>410</v>
      </c>
      <c r="J62" t="s">
        <v>411</v>
      </c>
      <c r="K62" s="4" t="s">
        <v>830</v>
      </c>
      <c r="L62" s="1"/>
      <c r="M62" s="1">
        <v>1</v>
      </c>
      <c r="N62" s="1">
        <f t="shared" si="3"/>
        <v>1</v>
      </c>
      <c r="O62" s="4" t="s">
        <v>830</v>
      </c>
      <c r="P62" s="1"/>
      <c r="T62" s="1"/>
      <c r="U62" s="1"/>
      <c r="V62" s="1"/>
      <c r="W62" s="1"/>
      <c r="X62" s="1"/>
      <c r="Y62" s="1"/>
      <c r="Z62" s="1"/>
      <c r="AA62" s="1"/>
      <c r="AB62" s="1" t="str">
        <f t="shared" si="4"/>
        <v/>
      </c>
      <c r="AC62" s="1"/>
      <c r="AD62" s="4" t="s">
        <v>830</v>
      </c>
      <c r="AJ62" s="1">
        <f t="shared" si="5"/>
        <v>0</v>
      </c>
      <c r="AK62" s="4" t="s">
        <v>830</v>
      </c>
      <c r="AL62" t="s">
        <v>830</v>
      </c>
      <c r="AM62" t="s">
        <v>830</v>
      </c>
      <c r="AN62" t="s">
        <v>830</v>
      </c>
      <c r="AO62" t="s">
        <v>830</v>
      </c>
      <c r="AP62" t="s">
        <v>830</v>
      </c>
      <c r="AQ62" s="4"/>
      <c r="AR62" s="10"/>
      <c r="AS62" s="11"/>
      <c r="AT62" s="10"/>
      <c r="AU62" s="11"/>
      <c r="AV62" s="11" t="s">
        <v>830</v>
      </c>
      <c r="AW62" s="10"/>
      <c r="AX62" s="24" t="s">
        <v>830</v>
      </c>
      <c r="AY62" s="10"/>
      <c r="AZ62" s="4" t="s">
        <v>830</v>
      </c>
      <c r="BA62" s="10">
        <v>1</v>
      </c>
      <c r="BB62" s="10">
        <v>0</v>
      </c>
      <c r="BC62" s="4" t="s">
        <v>830</v>
      </c>
      <c r="BY62" s="1">
        <v>0</v>
      </c>
      <c r="BZ62" t="s">
        <v>830</v>
      </c>
      <c r="CA62" s="4"/>
      <c r="CD62" s="4"/>
      <c r="CY62" s="4"/>
      <c r="CZ62" t="s">
        <v>830</v>
      </c>
      <c r="DA62" t="s">
        <v>830</v>
      </c>
      <c r="DB62" s="4"/>
      <c r="DC62" t="s">
        <v>408</v>
      </c>
      <c r="DD62" t="s">
        <v>546</v>
      </c>
      <c r="DE62" s="4" t="s">
        <v>830</v>
      </c>
      <c r="DU62" s="4"/>
    </row>
    <row r="63" spans="1:125">
      <c r="A63" s="2">
        <v>261</v>
      </c>
      <c r="B63" s="2" t="s">
        <v>1181</v>
      </c>
      <c r="C63" t="s">
        <v>1271</v>
      </c>
      <c r="D63" t="s">
        <v>1358</v>
      </c>
      <c r="E63" s="4" t="s">
        <v>830</v>
      </c>
      <c r="F63" t="s">
        <v>412</v>
      </c>
      <c r="G63" s="23">
        <v>1500</v>
      </c>
      <c r="H63" s="1">
        <f>IF(G63="","",IF(L63="","",G63))</f>
        <v>1500</v>
      </c>
      <c r="I63" t="s">
        <v>413</v>
      </c>
      <c r="J63" t="s">
        <v>801</v>
      </c>
      <c r="K63" s="4" t="s">
        <v>830</v>
      </c>
      <c r="L63" s="1">
        <v>1</v>
      </c>
      <c r="M63" s="1"/>
      <c r="N63" s="1">
        <f t="shared" si="3"/>
        <v>1</v>
      </c>
      <c r="O63" s="4" t="s">
        <v>830</v>
      </c>
      <c r="P63" s="1"/>
      <c r="T63" s="1">
        <v>3</v>
      </c>
      <c r="U63" t="s">
        <v>916</v>
      </c>
      <c r="V63" s="1">
        <v>4</v>
      </c>
      <c r="W63" t="s">
        <v>917</v>
      </c>
      <c r="X63" s="1"/>
      <c r="Y63" s="1"/>
      <c r="Z63" s="1"/>
      <c r="AA63" s="1"/>
      <c r="AB63" s="1">
        <f t="shared" si="4"/>
        <v>7</v>
      </c>
      <c r="AC63" s="1"/>
      <c r="AD63" s="4" t="s">
        <v>830</v>
      </c>
      <c r="AF63">
        <v>1</v>
      </c>
      <c r="AJ63" s="1">
        <f t="shared" si="5"/>
        <v>1</v>
      </c>
      <c r="AK63" s="4" t="s">
        <v>830</v>
      </c>
      <c r="AL63" t="s">
        <v>830</v>
      </c>
      <c r="AM63" t="s">
        <v>830</v>
      </c>
      <c r="AN63">
        <v>1</v>
      </c>
      <c r="AO63" t="s">
        <v>830</v>
      </c>
      <c r="AP63" t="s">
        <v>830</v>
      </c>
      <c r="AQ63" s="4"/>
      <c r="AR63" s="10">
        <v>24</v>
      </c>
      <c r="AS63" s="11"/>
      <c r="AT63" s="10"/>
      <c r="AU63" s="11">
        <v>0.15432098765432098</v>
      </c>
      <c r="AV63" s="11">
        <v>0.30864197530864196</v>
      </c>
      <c r="AW63" s="10" t="s">
        <v>1000</v>
      </c>
      <c r="AX63" s="24">
        <v>11000000</v>
      </c>
      <c r="AY63" s="10">
        <v>1065000</v>
      </c>
      <c r="AZ63" s="4" t="s">
        <v>830</v>
      </c>
      <c r="BA63" s="10"/>
      <c r="BB63" s="10">
        <v>0</v>
      </c>
      <c r="BC63" s="4" t="s">
        <v>830</v>
      </c>
      <c r="BK63">
        <v>1</v>
      </c>
      <c r="BY63" s="1" t="s">
        <v>830</v>
      </c>
      <c r="BZ63" t="s">
        <v>830</v>
      </c>
      <c r="CA63" s="4"/>
      <c r="CB63">
        <v>1958.9999999999998</v>
      </c>
      <c r="CC63">
        <v>1</v>
      </c>
      <c r="CD63" s="4"/>
      <c r="CT63">
        <f>1/3</f>
        <v>0.33333333333333331</v>
      </c>
      <c r="CU63">
        <f t="shared" ref="CU63:CV63" si="6">1/3</f>
        <v>0.33333333333333331</v>
      </c>
      <c r="CV63">
        <f t="shared" si="6"/>
        <v>0.33333333333333331</v>
      </c>
      <c r="CY63" s="4"/>
      <c r="CZ63" t="s">
        <v>830</v>
      </c>
      <c r="DA63">
        <v>1</v>
      </c>
      <c r="DB63" s="4"/>
      <c r="DC63" t="s">
        <v>802</v>
      </c>
      <c r="DD63" t="s">
        <v>803</v>
      </c>
      <c r="DE63" s="4" t="s">
        <v>830</v>
      </c>
      <c r="DF63">
        <v>1</v>
      </c>
      <c r="DU63" s="4"/>
    </row>
    <row r="64" spans="1:125">
      <c r="A64" s="2">
        <v>262</v>
      </c>
      <c r="B64" s="2" t="s">
        <v>1182</v>
      </c>
      <c r="C64" t="s">
        <v>1272</v>
      </c>
      <c r="D64" t="s">
        <v>1359</v>
      </c>
      <c r="E64" s="4" t="s">
        <v>830</v>
      </c>
      <c r="F64" t="s">
        <v>415</v>
      </c>
      <c r="G64" s="23">
        <v>160</v>
      </c>
      <c r="H64" s="1">
        <f>IF(G64="","",IF(L64="","",G64))</f>
        <v>160</v>
      </c>
      <c r="I64" t="s">
        <v>416</v>
      </c>
      <c r="J64" s="1" t="s">
        <v>661</v>
      </c>
      <c r="K64" s="4" t="s">
        <v>830</v>
      </c>
      <c r="L64" s="1">
        <v>1</v>
      </c>
      <c r="M64" s="1"/>
      <c r="N64" s="1">
        <f t="shared" si="3"/>
        <v>1</v>
      </c>
      <c r="O64" s="4" t="s">
        <v>830</v>
      </c>
      <c r="P64" s="1"/>
      <c r="Q64" t="s">
        <v>914</v>
      </c>
      <c r="T64" s="1">
        <v>1</v>
      </c>
      <c r="U64" t="s">
        <v>919</v>
      </c>
      <c r="V64" s="1">
        <v>1</v>
      </c>
      <c r="W64" t="s">
        <v>920</v>
      </c>
      <c r="X64" s="1"/>
      <c r="Y64" s="1"/>
      <c r="Z64" s="1">
        <v>2</v>
      </c>
      <c r="AA64" t="s">
        <v>918</v>
      </c>
      <c r="AB64" s="1">
        <f t="shared" si="4"/>
        <v>4</v>
      </c>
      <c r="AC64" s="1"/>
      <c r="AD64" s="4" t="s">
        <v>830</v>
      </c>
      <c r="AE64" s="1">
        <v>1</v>
      </c>
      <c r="AF64" s="1"/>
      <c r="AG64" s="1"/>
      <c r="AH64" s="1"/>
      <c r="AI64" s="1"/>
      <c r="AJ64" s="1">
        <f t="shared" si="5"/>
        <v>1</v>
      </c>
      <c r="AK64" s="4" t="s">
        <v>830</v>
      </c>
      <c r="AL64" t="s">
        <v>830</v>
      </c>
      <c r="AM64" t="s">
        <v>830</v>
      </c>
      <c r="AN64">
        <v>1</v>
      </c>
      <c r="AO64">
        <v>1</v>
      </c>
      <c r="AP64" t="s">
        <v>830</v>
      </c>
      <c r="AQ64" s="4"/>
      <c r="AR64" s="10">
        <v>6</v>
      </c>
      <c r="AS64" s="11"/>
      <c r="AT64" s="10"/>
      <c r="AU64" s="11"/>
      <c r="AV64" s="11" t="s">
        <v>830</v>
      </c>
      <c r="AW64" s="10"/>
      <c r="AX64" s="24">
        <v>3011650</v>
      </c>
      <c r="AY64" s="10"/>
      <c r="AZ64" s="4" t="s">
        <v>830</v>
      </c>
      <c r="BA64" s="10">
        <v>1</v>
      </c>
      <c r="BB64" s="10">
        <v>1</v>
      </c>
      <c r="BC64" s="4" t="s">
        <v>830</v>
      </c>
      <c r="BK64">
        <v>1</v>
      </c>
      <c r="BX64" s="1"/>
      <c r="BY64" s="1" t="s">
        <v>830</v>
      </c>
      <c r="BZ64">
        <v>2</v>
      </c>
      <c r="CA64" s="4"/>
      <c r="CB64">
        <v>1960</v>
      </c>
      <c r="CC64">
        <v>1</v>
      </c>
      <c r="CD64" s="4"/>
      <c r="CV64">
        <v>1</v>
      </c>
      <c r="CY64" s="4"/>
      <c r="CZ64">
        <v>1</v>
      </c>
      <c r="DA64" t="s">
        <v>830</v>
      </c>
      <c r="DB64" s="4"/>
      <c r="DC64" t="s">
        <v>414</v>
      </c>
      <c r="DD64" t="s">
        <v>547</v>
      </c>
      <c r="DE64" s="4" t="s">
        <v>830</v>
      </c>
      <c r="DF64">
        <v>1</v>
      </c>
      <c r="DU64" s="4"/>
    </row>
    <row r="65" spans="1:125">
      <c r="A65" s="2">
        <v>263</v>
      </c>
      <c r="B65" s="2" t="s">
        <v>1183</v>
      </c>
      <c r="C65" t="s">
        <v>1273</v>
      </c>
      <c r="D65" t="s">
        <v>1360</v>
      </c>
      <c r="E65" s="4" t="s">
        <v>830</v>
      </c>
      <c r="F65" t="s">
        <v>418</v>
      </c>
      <c r="G65" s="23">
        <v>755</v>
      </c>
      <c r="H65" s="1">
        <f>IF(G65="","",IF(L65="","",G65))</f>
        <v>755</v>
      </c>
      <c r="I65" t="s">
        <v>419</v>
      </c>
      <c r="J65" s="1" t="s">
        <v>960</v>
      </c>
      <c r="K65" s="4" t="s">
        <v>830</v>
      </c>
      <c r="L65" s="1">
        <v>1</v>
      </c>
      <c r="M65" s="1"/>
      <c r="N65" s="1">
        <f t="shared" si="3"/>
        <v>1</v>
      </c>
      <c r="O65" s="4" t="s">
        <v>830</v>
      </c>
      <c r="P65" s="1">
        <v>1</v>
      </c>
      <c r="Q65" s="1" t="s">
        <v>804</v>
      </c>
      <c r="T65" s="1"/>
      <c r="U65" s="1"/>
      <c r="V65" s="1"/>
      <c r="W65" s="1"/>
      <c r="X65" s="1"/>
      <c r="Y65" s="1"/>
      <c r="Z65" s="1"/>
      <c r="AA65" s="1"/>
      <c r="AB65" s="1">
        <f t="shared" si="4"/>
        <v>1</v>
      </c>
      <c r="AC65" s="1"/>
      <c r="AD65" s="4" t="s">
        <v>830</v>
      </c>
      <c r="AE65" s="1"/>
      <c r="AF65" s="1"/>
      <c r="AG65" s="1">
        <v>1</v>
      </c>
      <c r="AH65" s="1"/>
      <c r="AI65" s="1"/>
      <c r="AJ65" s="1">
        <f t="shared" si="5"/>
        <v>1</v>
      </c>
      <c r="AK65" s="4" t="s">
        <v>830</v>
      </c>
      <c r="AL65" t="s">
        <v>830</v>
      </c>
      <c r="AM65">
        <v>1</v>
      </c>
      <c r="AN65">
        <v>1</v>
      </c>
      <c r="AO65" t="s">
        <v>830</v>
      </c>
      <c r="AP65" t="s">
        <v>830</v>
      </c>
      <c r="AQ65" s="4"/>
      <c r="AR65" s="10">
        <v>1</v>
      </c>
      <c r="AS65" s="11"/>
      <c r="AT65" s="10"/>
      <c r="AU65" s="11"/>
      <c r="AV65" s="11" t="s">
        <v>830</v>
      </c>
      <c r="AW65" s="10"/>
      <c r="AX65" s="24">
        <v>113000</v>
      </c>
      <c r="AY65" s="10"/>
      <c r="AZ65" s="4" t="s">
        <v>830</v>
      </c>
      <c r="BA65" s="10">
        <v>1</v>
      </c>
      <c r="BB65" s="10">
        <v>1</v>
      </c>
      <c r="BC65" s="4" t="s">
        <v>830</v>
      </c>
      <c r="BD65" s="1"/>
      <c r="BE65" s="1"/>
      <c r="BF65" s="1"/>
      <c r="BG65" s="1"/>
      <c r="BH65" s="1"/>
      <c r="BI65" s="1"/>
      <c r="BJ65" s="1"/>
      <c r="BK65" s="1"/>
      <c r="BL65" s="1"/>
      <c r="BM65" s="1"/>
      <c r="BN65" s="1"/>
      <c r="BO65" s="1"/>
      <c r="BP65" s="1"/>
      <c r="BQ65" s="1"/>
      <c r="BR65" s="1"/>
      <c r="BS65" s="1"/>
      <c r="BT65" s="1">
        <v>1</v>
      </c>
      <c r="BU65" s="1"/>
      <c r="BV65" s="1"/>
      <c r="BW65" s="1"/>
      <c r="BX65" s="1"/>
      <c r="BY65" s="1" t="s">
        <v>830</v>
      </c>
      <c r="BZ65">
        <v>2</v>
      </c>
      <c r="CA65" s="4"/>
      <c r="CB65">
        <v>1961</v>
      </c>
      <c r="CC65">
        <v>0</v>
      </c>
      <c r="CD65" s="4"/>
      <c r="CW65">
        <v>1</v>
      </c>
      <c r="CY65" s="4"/>
      <c r="CZ65">
        <v>1</v>
      </c>
      <c r="DA65" t="s">
        <v>830</v>
      </c>
      <c r="DB65" s="4"/>
      <c r="DC65" t="s">
        <v>417</v>
      </c>
      <c r="DD65" t="s">
        <v>548</v>
      </c>
      <c r="DE65" s="4" t="s">
        <v>830</v>
      </c>
      <c r="DH65">
        <v>1</v>
      </c>
      <c r="DU65" s="4"/>
    </row>
    <row r="66" spans="1:125">
      <c r="A66" s="2">
        <v>264</v>
      </c>
      <c r="B66" s="2" t="s">
        <v>1184</v>
      </c>
      <c r="C66" t="s">
        <v>1274</v>
      </c>
      <c r="D66" t="s">
        <v>1361</v>
      </c>
      <c r="E66" s="4" t="s">
        <v>830</v>
      </c>
      <c r="F66" t="s">
        <v>550</v>
      </c>
      <c r="G66" s="23">
        <v>100</v>
      </c>
      <c r="H66" s="1">
        <f>IF(G66="","",IF(L66="","",G66))</f>
        <v>100</v>
      </c>
      <c r="I66" t="s">
        <v>421</v>
      </c>
      <c r="J66" s="1" t="s">
        <v>422</v>
      </c>
      <c r="K66" s="4" t="s">
        <v>830</v>
      </c>
      <c r="L66" s="1">
        <v>1</v>
      </c>
      <c r="M66" s="1"/>
      <c r="N66" s="1">
        <f t="shared" si="3"/>
        <v>1</v>
      </c>
      <c r="O66" s="4" t="s">
        <v>830</v>
      </c>
      <c r="P66" s="1">
        <v>4</v>
      </c>
      <c r="Q66" t="s">
        <v>921</v>
      </c>
      <c r="R66">
        <v>1</v>
      </c>
      <c r="S66" t="s">
        <v>922</v>
      </c>
      <c r="T66" s="1"/>
      <c r="U66" s="1"/>
      <c r="V66" s="1"/>
      <c r="W66" s="1"/>
      <c r="X66" s="1"/>
      <c r="Y66" s="1"/>
      <c r="Z66" s="1"/>
      <c r="AA66" s="1"/>
      <c r="AB66" s="1">
        <f t="shared" si="4"/>
        <v>5</v>
      </c>
      <c r="AC66" s="1">
        <v>1</v>
      </c>
      <c r="AD66" s="4" t="s">
        <v>830</v>
      </c>
      <c r="AE66" s="1">
        <v>1</v>
      </c>
      <c r="AF66" s="1"/>
      <c r="AG66" s="1"/>
      <c r="AH66" s="1"/>
      <c r="AI66" s="1"/>
      <c r="AJ66" s="1">
        <f t="shared" si="5"/>
        <v>1</v>
      </c>
      <c r="AK66" s="4" t="s">
        <v>830</v>
      </c>
      <c r="AL66" t="s">
        <v>830</v>
      </c>
      <c r="AM66" t="s">
        <v>830</v>
      </c>
      <c r="AN66" t="s">
        <v>830</v>
      </c>
      <c r="AO66" t="s">
        <v>830</v>
      </c>
      <c r="AP66">
        <v>1</v>
      </c>
      <c r="AQ66" s="4"/>
      <c r="AR66" s="10"/>
      <c r="AS66" s="11"/>
      <c r="AT66" s="10"/>
      <c r="AU66" s="11"/>
      <c r="AV66" s="11" t="s">
        <v>830</v>
      </c>
      <c r="AW66" s="10"/>
      <c r="AX66" s="24" t="s">
        <v>830</v>
      </c>
      <c r="AY66" s="10"/>
      <c r="AZ66" s="4" t="s">
        <v>830</v>
      </c>
      <c r="BA66" s="10">
        <v>1</v>
      </c>
      <c r="BB66" s="10">
        <v>1</v>
      </c>
      <c r="BC66" s="4" t="s">
        <v>830</v>
      </c>
      <c r="BD66" s="1"/>
      <c r="BE66" s="1"/>
      <c r="BF66" s="1"/>
      <c r="BG66" s="1"/>
      <c r="BH66" s="1"/>
      <c r="BI66" s="1"/>
      <c r="BJ66" s="1"/>
      <c r="BK66" s="1">
        <v>1</v>
      </c>
      <c r="BL66" s="1"/>
      <c r="BM66" s="1"/>
      <c r="BN66" s="1"/>
      <c r="BO66" s="1"/>
      <c r="BP66" s="1"/>
      <c r="BQ66" s="1"/>
      <c r="BR66" s="1"/>
      <c r="BS66" s="1"/>
      <c r="BT66" s="1"/>
      <c r="BU66" s="1"/>
      <c r="BV66" s="1"/>
      <c r="BW66" s="1"/>
      <c r="BX66" s="1"/>
      <c r="BY66" s="1" t="s">
        <v>830</v>
      </c>
      <c r="BZ66">
        <v>2</v>
      </c>
      <c r="CA66" s="4"/>
      <c r="CB66">
        <v>1960</v>
      </c>
      <c r="CC66">
        <v>1</v>
      </c>
      <c r="CD66" s="4"/>
      <c r="CV66">
        <v>1</v>
      </c>
      <c r="CY66" s="4"/>
      <c r="CZ66">
        <v>1</v>
      </c>
      <c r="DA66" t="s">
        <v>830</v>
      </c>
      <c r="DB66" s="4"/>
      <c r="DC66" t="s">
        <v>420</v>
      </c>
      <c r="DD66" t="s">
        <v>549</v>
      </c>
      <c r="DE66" s="4" t="s">
        <v>830</v>
      </c>
      <c r="DF66">
        <v>1</v>
      </c>
      <c r="DU66" s="4"/>
    </row>
    <row r="67" spans="1:125">
      <c r="A67" s="2">
        <v>265</v>
      </c>
      <c r="B67" s="2" t="s">
        <v>1180</v>
      </c>
      <c r="C67" t="s">
        <v>1275</v>
      </c>
      <c r="D67" t="s">
        <v>1362</v>
      </c>
      <c r="E67" s="4" t="s">
        <v>830</v>
      </c>
      <c r="F67" t="s">
        <v>424</v>
      </c>
      <c r="G67" s="23"/>
      <c r="H67" s="1" t="str">
        <f>IF(G67="","",IF(L67="","",G67))</f>
        <v/>
      </c>
      <c r="I67" t="s">
        <v>425</v>
      </c>
      <c r="J67" s="1" t="s">
        <v>662</v>
      </c>
      <c r="K67" s="4" t="s">
        <v>830</v>
      </c>
      <c r="L67" s="1"/>
      <c r="M67" s="1">
        <v>1</v>
      </c>
      <c r="N67" s="1">
        <f t="shared" ref="N67:N98" si="7">SUM(L67:M67)</f>
        <v>1</v>
      </c>
      <c r="O67" s="4" t="s">
        <v>830</v>
      </c>
      <c r="P67" s="1"/>
      <c r="Q67" s="1"/>
      <c r="T67" s="1"/>
      <c r="U67" s="1"/>
      <c r="V67" s="1"/>
      <c r="W67" s="1"/>
      <c r="X67" s="1"/>
      <c r="Y67" s="1"/>
      <c r="Z67" s="1"/>
      <c r="AA67" s="1"/>
      <c r="AB67" s="1" t="str">
        <f t="shared" ref="AB67:AB103" si="8">IF(M67=1,"",P67+R67+T67+V67+X67+Z67)</f>
        <v/>
      </c>
      <c r="AC67" s="1"/>
      <c r="AD67" s="4" t="s">
        <v>830</v>
      </c>
      <c r="AE67" s="1"/>
      <c r="AF67" s="1"/>
      <c r="AG67" s="1"/>
      <c r="AH67" s="1"/>
      <c r="AI67" s="1"/>
      <c r="AJ67" s="1">
        <f t="shared" ref="AJ67:AJ98" si="9">SUM(AE67:AI67)</f>
        <v>0</v>
      </c>
      <c r="AK67" s="4" t="s">
        <v>830</v>
      </c>
      <c r="AL67" t="s">
        <v>830</v>
      </c>
      <c r="AM67" t="s">
        <v>830</v>
      </c>
      <c r="AN67" t="s">
        <v>830</v>
      </c>
      <c r="AO67" t="s">
        <v>830</v>
      </c>
      <c r="AP67" t="s">
        <v>830</v>
      </c>
      <c r="AQ67" s="4"/>
      <c r="AR67" s="10"/>
      <c r="AS67" s="11"/>
      <c r="AT67" s="10"/>
      <c r="AU67" s="11"/>
      <c r="AV67" s="11" t="s">
        <v>830</v>
      </c>
      <c r="AW67" s="10"/>
      <c r="AX67" s="24" t="s">
        <v>830</v>
      </c>
      <c r="AY67" s="10"/>
      <c r="AZ67" s="4" t="s">
        <v>830</v>
      </c>
      <c r="BA67" s="10">
        <v>1</v>
      </c>
      <c r="BB67" s="10">
        <v>0</v>
      </c>
      <c r="BC67" s="4" t="s">
        <v>830</v>
      </c>
      <c r="BD67" s="1"/>
      <c r="BE67" s="1"/>
      <c r="BF67" s="1"/>
      <c r="BG67" s="1"/>
      <c r="BH67" s="1"/>
      <c r="BI67" s="1"/>
      <c r="BJ67" s="1"/>
      <c r="BK67" s="1"/>
      <c r="BL67" s="1"/>
      <c r="BM67" s="1"/>
      <c r="BN67" s="1"/>
      <c r="BO67" s="1"/>
      <c r="BP67" s="1"/>
      <c r="BQ67" s="1"/>
      <c r="BR67" s="1"/>
      <c r="BS67" s="1"/>
      <c r="BT67" s="1"/>
      <c r="BU67" s="1"/>
      <c r="BV67" s="1"/>
      <c r="BW67" s="1"/>
      <c r="BX67" s="1"/>
      <c r="BY67" s="1">
        <v>0</v>
      </c>
      <c r="BZ67" t="s">
        <v>830</v>
      </c>
      <c r="CA67" s="4"/>
      <c r="CD67" s="4"/>
      <c r="CY67" s="4"/>
      <c r="CZ67" t="s">
        <v>830</v>
      </c>
      <c r="DA67" t="s">
        <v>830</v>
      </c>
      <c r="DB67" s="4"/>
      <c r="DC67" t="s">
        <v>423</v>
      </c>
      <c r="DD67" t="s">
        <v>551</v>
      </c>
      <c r="DE67" s="4" t="s">
        <v>830</v>
      </c>
      <c r="DU67" s="4"/>
    </row>
    <row r="68" spans="1:125">
      <c r="A68" s="2">
        <v>266</v>
      </c>
      <c r="B68" s="2" t="s">
        <v>1185</v>
      </c>
      <c r="C68" t="s">
        <v>1276</v>
      </c>
      <c r="D68" t="s">
        <v>1363</v>
      </c>
      <c r="E68" s="4" t="s">
        <v>830</v>
      </c>
      <c r="F68" t="s">
        <v>552</v>
      </c>
      <c r="G68" s="23">
        <v>3000</v>
      </c>
      <c r="H68" s="1">
        <f>IF(G68="","",IF(L68="","",G68))</f>
        <v>3000</v>
      </c>
      <c r="I68" t="s">
        <v>428</v>
      </c>
      <c r="J68" s="1" t="s">
        <v>1002</v>
      </c>
      <c r="K68" s="4" t="s">
        <v>830</v>
      </c>
      <c r="L68" s="1">
        <v>1</v>
      </c>
      <c r="M68" s="1"/>
      <c r="N68" s="1">
        <f t="shared" si="7"/>
        <v>1</v>
      </c>
      <c r="O68" s="4" t="s">
        <v>830</v>
      </c>
      <c r="P68" s="1">
        <v>6</v>
      </c>
      <c r="Q68" s="1" t="s">
        <v>888</v>
      </c>
      <c r="T68" s="1">
        <v>1</v>
      </c>
      <c r="U68" s="1" t="s">
        <v>923</v>
      </c>
      <c r="V68" s="1"/>
      <c r="W68" s="1"/>
      <c r="X68" s="1"/>
      <c r="Y68" s="1"/>
      <c r="Z68" s="1"/>
      <c r="AA68" s="1"/>
      <c r="AB68" s="1">
        <f t="shared" si="8"/>
        <v>7</v>
      </c>
      <c r="AC68" s="1"/>
      <c r="AD68" s="4" t="s">
        <v>830</v>
      </c>
      <c r="AE68" s="1">
        <v>1</v>
      </c>
      <c r="AF68" s="1"/>
      <c r="AG68" s="1"/>
      <c r="AH68" s="1"/>
      <c r="AI68" s="1"/>
      <c r="AJ68" s="1">
        <f t="shared" si="9"/>
        <v>1</v>
      </c>
      <c r="AK68" s="4" t="s">
        <v>830</v>
      </c>
      <c r="AL68" t="s">
        <v>830</v>
      </c>
      <c r="AM68" t="s">
        <v>830</v>
      </c>
      <c r="AN68" t="s">
        <v>830</v>
      </c>
      <c r="AO68">
        <v>1</v>
      </c>
      <c r="AP68" t="s">
        <v>830</v>
      </c>
      <c r="AQ68" s="4"/>
      <c r="AR68" s="10">
        <v>1</v>
      </c>
      <c r="AS68" s="11"/>
      <c r="AT68" s="10"/>
      <c r="AU68" s="11"/>
      <c r="AV68" s="11" t="s">
        <v>830</v>
      </c>
      <c r="AW68" s="10"/>
      <c r="AX68" s="24">
        <v>750000</v>
      </c>
      <c r="AY68" s="10"/>
      <c r="AZ68" s="4" t="s">
        <v>830</v>
      </c>
      <c r="BA68" s="10">
        <v>1</v>
      </c>
      <c r="BB68" s="10">
        <v>1</v>
      </c>
      <c r="BC68" s="4" t="s">
        <v>830</v>
      </c>
      <c r="BD68" s="1"/>
      <c r="BE68" s="1"/>
      <c r="BF68" s="1"/>
      <c r="BG68" s="1"/>
      <c r="BH68" s="1"/>
      <c r="BI68" s="1"/>
      <c r="BJ68" s="1"/>
      <c r="BK68" s="1"/>
      <c r="BL68" s="1">
        <v>1</v>
      </c>
      <c r="BM68" s="1"/>
      <c r="BN68" s="1"/>
      <c r="BO68" s="1"/>
      <c r="BP68" s="1"/>
      <c r="BQ68" s="1"/>
      <c r="BR68" s="1"/>
      <c r="BS68" s="1"/>
      <c r="BT68" s="1"/>
      <c r="BU68" s="1"/>
      <c r="BV68" s="1"/>
      <c r="BW68" s="1"/>
      <c r="BX68" s="1"/>
      <c r="BY68" s="1" t="s">
        <v>830</v>
      </c>
      <c r="BZ68">
        <v>4</v>
      </c>
      <c r="CA68" s="4"/>
      <c r="CB68">
        <v>1959</v>
      </c>
      <c r="CC68">
        <v>1</v>
      </c>
      <c r="CD68" s="4"/>
      <c r="CU68">
        <v>1</v>
      </c>
      <c r="CY68" s="4"/>
      <c r="CZ68" t="s">
        <v>830</v>
      </c>
      <c r="DA68">
        <v>1</v>
      </c>
      <c r="DB68" s="4"/>
      <c r="DC68" t="s">
        <v>426</v>
      </c>
      <c r="DD68" t="s">
        <v>427</v>
      </c>
      <c r="DE68" s="4" t="s">
        <v>830</v>
      </c>
      <c r="DQ68">
        <v>1</v>
      </c>
      <c r="DU68" s="4"/>
    </row>
    <row r="69" spans="1:125">
      <c r="A69" s="2">
        <v>267</v>
      </c>
      <c r="B69" s="2" t="s">
        <v>1186</v>
      </c>
      <c r="C69" t="s">
        <v>1277</v>
      </c>
      <c r="D69" t="s">
        <v>1364</v>
      </c>
      <c r="E69" s="4" t="s">
        <v>830</v>
      </c>
      <c r="F69" t="s">
        <v>553</v>
      </c>
      <c r="G69" s="23">
        <v>1</v>
      </c>
      <c r="H69" s="1">
        <f>IF(G69="","",IF(L69="","",G69))</f>
        <v>1</v>
      </c>
      <c r="I69" t="s">
        <v>431</v>
      </c>
      <c r="J69" s="1" t="s">
        <v>663</v>
      </c>
      <c r="K69" s="4" t="s">
        <v>830</v>
      </c>
      <c r="L69" s="1">
        <v>1</v>
      </c>
      <c r="M69" s="1"/>
      <c r="N69" s="1">
        <f t="shared" si="7"/>
        <v>1</v>
      </c>
      <c r="O69" s="4" t="s">
        <v>830</v>
      </c>
      <c r="P69" s="1">
        <v>6</v>
      </c>
      <c r="Q69" t="s">
        <v>925</v>
      </c>
      <c r="R69">
        <v>1</v>
      </c>
      <c r="S69" t="s">
        <v>924</v>
      </c>
      <c r="T69" s="1"/>
      <c r="U69" s="1"/>
      <c r="V69" s="1"/>
      <c r="W69" s="1"/>
      <c r="X69" s="1"/>
      <c r="Y69" s="1"/>
      <c r="Z69" s="1"/>
      <c r="AA69" s="1"/>
      <c r="AB69" s="1">
        <f t="shared" si="8"/>
        <v>7</v>
      </c>
      <c r="AC69" s="1"/>
      <c r="AD69" s="4" t="s">
        <v>830</v>
      </c>
      <c r="AE69" s="1"/>
      <c r="AF69" s="1"/>
      <c r="AG69" s="1">
        <v>1</v>
      </c>
      <c r="AH69" s="1"/>
      <c r="AI69" s="1"/>
      <c r="AJ69" s="1">
        <f t="shared" si="9"/>
        <v>1</v>
      </c>
      <c r="AK69" s="4" t="s">
        <v>830</v>
      </c>
      <c r="AL69" t="s">
        <v>830</v>
      </c>
      <c r="AM69">
        <v>1</v>
      </c>
      <c r="AN69" t="s">
        <v>830</v>
      </c>
      <c r="AO69" t="s">
        <v>830</v>
      </c>
      <c r="AP69" t="s">
        <v>830</v>
      </c>
      <c r="AQ69" s="4"/>
      <c r="AR69" s="10">
        <v>9</v>
      </c>
      <c r="AS69" s="11"/>
      <c r="AT69" s="10"/>
      <c r="AU69" s="11"/>
      <c r="AV69" s="11" t="s">
        <v>830</v>
      </c>
      <c r="AW69" s="10"/>
      <c r="AX69" s="24" t="s">
        <v>830</v>
      </c>
      <c r="AY69" s="10"/>
      <c r="AZ69" s="4" t="s">
        <v>830</v>
      </c>
      <c r="BA69" s="10">
        <v>1</v>
      </c>
      <c r="BB69" s="10">
        <v>1</v>
      </c>
      <c r="BC69" s="4" t="s">
        <v>830</v>
      </c>
      <c r="BD69" s="1"/>
      <c r="BE69" s="1"/>
      <c r="BF69" s="1"/>
      <c r="BG69" s="1"/>
      <c r="BH69" s="1">
        <v>1</v>
      </c>
      <c r="BI69" s="1"/>
      <c r="BJ69" s="1"/>
      <c r="BK69" s="1"/>
      <c r="BL69" s="1"/>
      <c r="BM69" s="1"/>
      <c r="BT69">
        <v>1</v>
      </c>
      <c r="BX69" s="1"/>
      <c r="BY69" s="1" t="s">
        <v>830</v>
      </c>
      <c r="BZ69">
        <v>2</v>
      </c>
      <c r="CA69" s="4"/>
      <c r="CB69">
        <v>1960</v>
      </c>
      <c r="CC69">
        <v>1</v>
      </c>
      <c r="CD69" s="4"/>
      <c r="CV69">
        <v>1</v>
      </c>
      <c r="CY69" s="4"/>
      <c r="CZ69">
        <v>1</v>
      </c>
      <c r="DA69" t="s">
        <v>830</v>
      </c>
      <c r="DB69" s="4"/>
      <c r="DC69" t="s">
        <v>429</v>
      </c>
      <c r="DD69" t="s">
        <v>430</v>
      </c>
      <c r="DE69" s="4" t="s">
        <v>830</v>
      </c>
      <c r="DF69">
        <v>1</v>
      </c>
      <c r="DU69" s="4"/>
    </row>
    <row r="70" spans="1:125">
      <c r="A70" s="2">
        <v>268</v>
      </c>
      <c r="B70" s="2" t="s">
        <v>1187</v>
      </c>
      <c r="C70" t="s">
        <v>1278</v>
      </c>
      <c r="D70" t="s">
        <v>1365</v>
      </c>
      <c r="E70" s="4" t="s">
        <v>830</v>
      </c>
      <c r="F70" t="s">
        <v>432</v>
      </c>
      <c r="G70" s="23">
        <v>515</v>
      </c>
      <c r="H70" s="1">
        <f>IF(G70="","",IF(L70="","",G70))</f>
        <v>515</v>
      </c>
      <c r="I70" t="s">
        <v>849</v>
      </c>
      <c r="J70" t="s">
        <v>1001</v>
      </c>
      <c r="K70" s="4" t="s">
        <v>830</v>
      </c>
      <c r="L70" s="1">
        <v>1</v>
      </c>
      <c r="M70" s="1"/>
      <c r="N70" s="1">
        <f t="shared" si="7"/>
        <v>1</v>
      </c>
      <c r="O70" s="4" t="s">
        <v>830</v>
      </c>
      <c r="P70" s="1">
        <v>39</v>
      </c>
      <c r="Q70" s="1" t="s">
        <v>927</v>
      </c>
      <c r="T70" s="1">
        <v>11</v>
      </c>
      <c r="U70" t="s">
        <v>926</v>
      </c>
      <c r="V70" s="1">
        <v>13</v>
      </c>
      <c r="W70" t="s">
        <v>805</v>
      </c>
      <c r="X70" s="1"/>
      <c r="Y70" s="1"/>
      <c r="Z70" s="1">
        <v>13</v>
      </c>
      <c r="AA70" t="s">
        <v>805</v>
      </c>
      <c r="AB70" s="1">
        <f t="shared" si="8"/>
        <v>76</v>
      </c>
      <c r="AC70" s="1"/>
      <c r="AD70" s="4" t="s">
        <v>830</v>
      </c>
      <c r="AE70" s="1">
        <v>1</v>
      </c>
      <c r="AF70" s="1"/>
      <c r="AG70" s="1"/>
      <c r="AH70" s="1"/>
      <c r="AI70" s="1"/>
      <c r="AJ70" s="1">
        <f t="shared" si="9"/>
        <v>1</v>
      </c>
      <c r="AK70" s="4" t="s">
        <v>830</v>
      </c>
      <c r="AL70" t="s">
        <v>830</v>
      </c>
      <c r="AM70" t="s">
        <v>830</v>
      </c>
      <c r="AN70" t="s">
        <v>830</v>
      </c>
      <c r="AO70">
        <v>2</v>
      </c>
      <c r="AP70" t="s">
        <v>830</v>
      </c>
      <c r="AQ70" s="4"/>
      <c r="AR70" s="10">
        <v>12</v>
      </c>
      <c r="AS70" s="11"/>
      <c r="AT70" s="10"/>
      <c r="AU70" s="11"/>
      <c r="AV70" s="11" t="s">
        <v>830</v>
      </c>
      <c r="AW70" s="10"/>
      <c r="AX70" s="24">
        <v>3833964</v>
      </c>
      <c r="AY70" s="10"/>
      <c r="AZ70" s="4" t="s">
        <v>830</v>
      </c>
      <c r="BA70" s="10"/>
      <c r="BB70" s="10">
        <v>0</v>
      </c>
      <c r="BC70" s="4" t="s">
        <v>830</v>
      </c>
      <c r="BY70" s="1">
        <v>1</v>
      </c>
      <c r="BZ70" t="s">
        <v>830</v>
      </c>
      <c r="CA70" s="4"/>
      <c r="CB70">
        <v>1960</v>
      </c>
      <c r="CC70">
        <v>1</v>
      </c>
      <c r="CD70" s="4"/>
      <c r="CV70">
        <v>1</v>
      </c>
      <c r="CY70" s="4"/>
      <c r="CZ70">
        <v>1</v>
      </c>
      <c r="DA70" t="s">
        <v>830</v>
      </c>
      <c r="DB70" s="4"/>
      <c r="DC70" t="s">
        <v>806</v>
      </c>
      <c r="DD70" t="s">
        <v>807</v>
      </c>
      <c r="DE70" s="4" t="s">
        <v>830</v>
      </c>
      <c r="DF70">
        <v>1</v>
      </c>
      <c r="DU70" s="4"/>
    </row>
    <row r="71" spans="1:125">
      <c r="A71" s="2">
        <v>269</v>
      </c>
      <c r="B71" s="2" t="s">
        <v>1188</v>
      </c>
      <c r="C71" t="s">
        <v>1279</v>
      </c>
      <c r="D71" t="s">
        <v>1366</v>
      </c>
      <c r="E71" s="4" t="s">
        <v>830</v>
      </c>
      <c r="F71" t="s">
        <v>720</v>
      </c>
      <c r="G71" s="23">
        <v>175</v>
      </c>
      <c r="H71" s="1">
        <f>IF(G71="","",IF(L71="","",G71))</f>
        <v>175</v>
      </c>
      <c r="I71" t="s">
        <v>434</v>
      </c>
      <c r="J71" s="1" t="s">
        <v>664</v>
      </c>
      <c r="K71" s="4" t="s">
        <v>830</v>
      </c>
      <c r="L71" s="1">
        <v>1</v>
      </c>
      <c r="M71" s="1"/>
      <c r="N71" s="1">
        <f t="shared" si="7"/>
        <v>1</v>
      </c>
      <c r="O71" s="4" t="s">
        <v>830</v>
      </c>
      <c r="P71" s="1">
        <v>1</v>
      </c>
      <c r="Q71" s="1" t="s">
        <v>808</v>
      </c>
      <c r="T71" s="1"/>
      <c r="U71" s="1"/>
      <c r="V71" s="1"/>
      <c r="W71" s="1"/>
      <c r="X71" s="1"/>
      <c r="Y71" s="1"/>
      <c r="Z71" s="1"/>
      <c r="AA71" s="1"/>
      <c r="AB71" s="1">
        <f t="shared" si="8"/>
        <v>1</v>
      </c>
      <c r="AC71" s="1"/>
      <c r="AD71" s="4" t="s">
        <v>830</v>
      </c>
      <c r="AE71" s="1"/>
      <c r="AF71" s="1"/>
      <c r="AG71" s="1">
        <v>1</v>
      </c>
      <c r="AH71" s="1"/>
      <c r="AI71" s="1"/>
      <c r="AJ71" s="1">
        <f t="shared" si="9"/>
        <v>1</v>
      </c>
      <c r="AK71" s="4" t="s">
        <v>830</v>
      </c>
      <c r="AL71">
        <v>1</v>
      </c>
      <c r="AM71" t="s">
        <v>830</v>
      </c>
      <c r="AN71" t="s">
        <v>830</v>
      </c>
      <c r="AO71" t="s">
        <v>830</v>
      </c>
      <c r="AP71" t="s">
        <v>830</v>
      </c>
      <c r="AQ71" s="4"/>
      <c r="AR71" s="10">
        <v>0.1</v>
      </c>
      <c r="AS71" s="11"/>
      <c r="AT71" s="10"/>
      <c r="AU71" s="11"/>
      <c r="AV71" s="11" t="s">
        <v>830</v>
      </c>
      <c r="AW71" s="10"/>
      <c r="AX71" s="24" t="s">
        <v>830</v>
      </c>
      <c r="AY71" s="10"/>
      <c r="AZ71" s="4" t="s">
        <v>830</v>
      </c>
      <c r="BA71" s="10">
        <v>1</v>
      </c>
      <c r="BB71" s="10">
        <v>1</v>
      </c>
      <c r="BC71" s="4" t="s">
        <v>830</v>
      </c>
      <c r="BH71">
        <v>1</v>
      </c>
      <c r="BX71" s="1"/>
      <c r="BY71" s="1" t="s">
        <v>830</v>
      </c>
      <c r="BZ71">
        <v>1</v>
      </c>
      <c r="CA71" s="4"/>
      <c r="CB71">
        <v>1960</v>
      </c>
      <c r="CC71">
        <v>1</v>
      </c>
      <c r="CD71" s="4"/>
      <c r="CV71">
        <v>1</v>
      </c>
      <c r="CY71" s="4"/>
      <c r="CZ71" t="s">
        <v>830</v>
      </c>
      <c r="DA71">
        <v>1</v>
      </c>
      <c r="DB71" s="4"/>
      <c r="DC71" t="s">
        <v>433</v>
      </c>
      <c r="DD71" t="s">
        <v>554</v>
      </c>
      <c r="DE71" s="4" t="s">
        <v>830</v>
      </c>
      <c r="DF71">
        <v>1</v>
      </c>
      <c r="DU71" s="4"/>
    </row>
    <row r="72" spans="1:125">
      <c r="A72" s="2">
        <v>270</v>
      </c>
      <c r="B72" s="2" t="s">
        <v>1189</v>
      </c>
      <c r="C72" t="s">
        <v>1280</v>
      </c>
      <c r="D72" t="s">
        <v>1367</v>
      </c>
      <c r="E72" s="4" t="s">
        <v>830</v>
      </c>
      <c r="F72" t="s">
        <v>555</v>
      </c>
      <c r="G72" s="23">
        <v>635</v>
      </c>
      <c r="H72" s="1">
        <f>IF(G72="","",IF(L72="","",G72))</f>
        <v>635</v>
      </c>
      <c r="I72" t="s">
        <v>556</v>
      </c>
      <c r="J72" s="1" t="s">
        <v>665</v>
      </c>
      <c r="K72" s="4" t="s">
        <v>830</v>
      </c>
      <c r="L72" s="1">
        <v>1</v>
      </c>
      <c r="M72" s="1"/>
      <c r="N72" s="1">
        <f t="shared" si="7"/>
        <v>1</v>
      </c>
      <c r="O72" s="4" t="s">
        <v>830</v>
      </c>
      <c r="P72" s="1">
        <v>2</v>
      </c>
      <c r="Q72" s="1" t="s">
        <v>809</v>
      </c>
      <c r="T72" s="1"/>
      <c r="U72" s="1"/>
      <c r="V72" s="1"/>
      <c r="W72" s="1"/>
      <c r="X72" s="1"/>
      <c r="Y72" s="1"/>
      <c r="Z72" s="1"/>
      <c r="AA72" s="1"/>
      <c r="AB72" s="1">
        <f t="shared" si="8"/>
        <v>2</v>
      </c>
      <c r="AC72" s="1"/>
      <c r="AD72" s="4" t="s">
        <v>830</v>
      </c>
      <c r="AE72" s="1"/>
      <c r="AF72" s="1"/>
      <c r="AG72" s="1">
        <v>1</v>
      </c>
      <c r="AH72" s="1"/>
      <c r="AI72" s="1"/>
      <c r="AJ72" s="1">
        <f t="shared" si="9"/>
        <v>1</v>
      </c>
      <c r="AK72" s="4" t="s">
        <v>830</v>
      </c>
      <c r="AL72" t="s">
        <v>830</v>
      </c>
      <c r="AM72">
        <v>1</v>
      </c>
      <c r="AN72" t="s">
        <v>830</v>
      </c>
      <c r="AO72">
        <v>1</v>
      </c>
      <c r="AP72" t="s">
        <v>830</v>
      </c>
      <c r="AQ72" s="4"/>
      <c r="AR72" s="10">
        <v>6</v>
      </c>
      <c r="AS72" s="11">
        <v>1.004</v>
      </c>
      <c r="AT72" s="10" t="s">
        <v>1003</v>
      </c>
      <c r="AU72" s="11">
        <v>1.0999999999999999E-2</v>
      </c>
      <c r="AV72" s="11">
        <v>5.5000000000000005E-3</v>
      </c>
      <c r="AW72" s="10"/>
      <c r="AX72" s="24">
        <v>1700000</v>
      </c>
      <c r="AY72" s="10"/>
      <c r="AZ72" s="4" t="s">
        <v>830</v>
      </c>
      <c r="BA72" s="10"/>
      <c r="BB72" s="10">
        <v>0</v>
      </c>
      <c r="BC72" s="4" t="s">
        <v>830</v>
      </c>
      <c r="BD72" s="1"/>
      <c r="BE72" s="1"/>
      <c r="BF72" s="1"/>
      <c r="BG72" s="1"/>
      <c r="BH72" s="1"/>
      <c r="BI72" s="1"/>
      <c r="BJ72" s="1"/>
      <c r="BK72" s="1"/>
      <c r="BL72" s="1"/>
      <c r="BM72" s="1"/>
      <c r="BN72" s="1"/>
      <c r="BO72" s="1"/>
      <c r="BP72" s="1"/>
      <c r="BQ72" s="1"/>
      <c r="BR72" s="1"/>
      <c r="BS72" s="1"/>
      <c r="BT72" s="1"/>
      <c r="BU72" s="1"/>
      <c r="BV72" s="1"/>
      <c r="BW72" s="1"/>
      <c r="BX72" s="1"/>
      <c r="BY72" s="1">
        <v>1</v>
      </c>
      <c r="BZ72" t="s">
        <v>830</v>
      </c>
      <c r="CA72" s="4"/>
      <c r="CB72">
        <v>1960</v>
      </c>
      <c r="CC72">
        <v>1</v>
      </c>
      <c r="CD72" s="4"/>
      <c r="CV72">
        <v>1</v>
      </c>
      <c r="CY72" s="4"/>
      <c r="CZ72" t="s">
        <v>830</v>
      </c>
      <c r="DA72">
        <v>1</v>
      </c>
      <c r="DB72" s="4"/>
      <c r="DC72" t="s">
        <v>435</v>
      </c>
      <c r="DD72" t="s">
        <v>436</v>
      </c>
      <c r="DE72" s="4" t="s">
        <v>830</v>
      </c>
      <c r="DF72">
        <v>1</v>
      </c>
      <c r="DU72" s="4"/>
    </row>
    <row r="73" spans="1:125">
      <c r="A73" s="2">
        <v>271</v>
      </c>
      <c r="B73" s="2" t="s">
        <v>1190</v>
      </c>
      <c r="C73" t="s">
        <v>1281</v>
      </c>
      <c r="D73" t="s">
        <v>1368</v>
      </c>
      <c r="E73" s="4" t="s">
        <v>830</v>
      </c>
      <c r="F73" t="s">
        <v>558</v>
      </c>
      <c r="G73" s="23">
        <v>1735</v>
      </c>
      <c r="H73" s="1">
        <f>IF(G73="","",IF(L73="","",G73))</f>
        <v>1735</v>
      </c>
      <c r="I73" t="s">
        <v>438</v>
      </c>
      <c r="J73" s="1" t="s">
        <v>666</v>
      </c>
      <c r="K73" s="4" t="s">
        <v>830</v>
      </c>
      <c r="L73" s="1">
        <v>1</v>
      </c>
      <c r="M73" s="1"/>
      <c r="N73" s="1">
        <f t="shared" si="7"/>
        <v>1</v>
      </c>
      <c r="O73" s="4" t="s">
        <v>830</v>
      </c>
      <c r="P73" s="1">
        <v>1</v>
      </c>
      <c r="Q73" s="1" t="s">
        <v>929</v>
      </c>
      <c r="T73" s="1">
        <v>1</v>
      </c>
      <c r="U73" s="1" t="s">
        <v>928</v>
      </c>
      <c r="V73" s="1"/>
      <c r="W73" s="1"/>
      <c r="X73" s="1"/>
      <c r="Y73" s="1"/>
      <c r="Z73" s="1"/>
      <c r="AA73" s="1"/>
      <c r="AB73" s="1">
        <f t="shared" si="8"/>
        <v>2</v>
      </c>
      <c r="AC73" s="1"/>
      <c r="AD73" s="4" t="s">
        <v>830</v>
      </c>
      <c r="AE73" s="1">
        <v>1</v>
      </c>
      <c r="AF73" s="1"/>
      <c r="AG73" s="1"/>
      <c r="AH73" s="1"/>
      <c r="AI73" s="1"/>
      <c r="AJ73" s="1">
        <f t="shared" si="9"/>
        <v>1</v>
      </c>
      <c r="AK73" s="4" t="s">
        <v>830</v>
      </c>
      <c r="AL73" t="s">
        <v>830</v>
      </c>
      <c r="AM73" t="s">
        <v>830</v>
      </c>
      <c r="AN73" t="s">
        <v>830</v>
      </c>
      <c r="AO73">
        <v>1</v>
      </c>
      <c r="AP73" t="s">
        <v>830</v>
      </c>
      <c r="AQ73" s="4"/>
      <c r="AR73" s="10">
        <v>6</v>
      </c>
      <c r="AS73" s="11"/>
      <c r="AT73" s="10"/>
      <c r="AU73" s="11">
        <v>0.56000000000000005</v>
      </c>
      <c r="AV73" s="11">
        <v>0.28000000000000003</v>
      </c>
      <c r="AW73" s="10" t="s">
        <v>1004</v>
      </c>
      <c r="AX73" s="24">
        <v>315000</v>
      </c>
      <c r="AY73" s="10"/>
      <c r="AZ73" s="4" t="s">
        <v>830</v>
      </c>
      <c r="BA73" s="10">
        <v>1</v>
      </c>
      <c r="BB73" s="10">
        <v>1</v>
      </c>
      <c r="BC73" s="4" t="s">
        <v>830</v>
      </c>
      <c r="BD73" s="1"/>
      <c r="BE73" s="1"/>
      <c r="BF73" s="1"/>
      <c r="BG73" s="1"/>
      <c r="BH73" s="1">
        <v>1</v>
      </c>
      <c r="BI73" s="1"/>
      <c r="BJ73" s="1"/>
      <c r="BK73" s="1"/>
      <c r="BL73" s="1"/>
      <c r="BM73" s="1"/>
      <c r="BN73" s="1"/>
      <c r="BO73" s="1"/>
      <c r="BP73" s="1"/>
      <c r="BQ73" s="1"/>
      <c r="BR73" s="1"/>
      <c r="BS73" s="1"/>
      <c r="BT73" s="1"/>
      <c r="BU73" s="1"/>
      <c r="BV73" s="1"/>
      <c r="BW73" s="1"/>
      <c r="BX73" s="1"/>
      <c r="BY73" s="1" t="s">
        <v>830</v>
      </c>
      <c r="BZ73">
        <v>2</v>
      </c>
      <c r="CA73" s="4"/>
      <c r="CB73">
        <v>1960</v>
      </c>
      <c r="CC73">
        <v>1</v>
      </c>
      <c r="CD73" s="4"/>
      <c r="CV73">
        <v>1</v>
      </c>
      <c r="CY73" s="4"/>
      <c r="CZ73">
        <v>1</v>
      </c>
      <c r="DA73" t="s">
        <v>830</v>
      </c>
      <c r="DB73" s="4"/>
      <c r="DC73" t="s">
        <v>437</v>
      </c>
      <c r="DD73" t="s">
        <v>557</v>
      </c>
      <c r="DE73" s="4" t="s">
        <v>830</v>
      </c>
      <c r="DF73">
        <v>1</v>
      </c>
      <c r="DU73" s="4"/>
    </row>
    <row r="74" spans="1:125">
      <c r="A74" s="2">
        <v>272</v>
      </c>
      <c r="B74" s="2" t="s">
        <v>1191</v>
      </c>
      <c r="C74" t="s">
        <v>1282</v>
      </c>
      <c r="D74" t="s">
        <v>1369</v>
      </c>
      <c r="E74" s="4" t="s">
        <v>830</v>
      </c>
      <c r="F74" t="s">
        <v>440</v>
      </c>
      <c r="G74" s="23">
        <v>1735</v>
      </c>
      <c r="H74" s="1">
        <f>IF(G74="","",IF(L74="","",G74))</f>
        <v>1735</v>
      </c>
      <c r="I74" t="s">
        <v>560</v>
      </c>
      <c r="J74" s="1" t="s">
        <v>667</v>
      </c>
      <c r="K74" s="4" t="s">
        <v>830</v>
      </c>
      <c r="L74" s="1">
        <v>1</v>
      </c>
      <c r="M74" s="1"/>
      <c r="N74" s="1">
        <f t="shared" si="7"/>
        <v>1</v>
      </c>
      <c r="O74" s="4" t="s">
        <v>830</v>
      </c>
      <c r="P74" s="1">
        <v>3</v>
      </c>
      <c r="Q74" t="s">
        <v>930</v>
      </c>
      <c r="T74" s="1">
        <v>1</v>
      </c>
      <c r="U74" s="1" t="s">
        <v>931</v>
      </c>
      <c r="V74" s="1">
        <v>1</v>
      </c>
      <c r="W74" s="1" t="s">
        <v>932</v>
      </c>
      <c r="X74" s="1"/>
      <c r="Y74" s="1"/>
      <c r="Z74" s="1"/>
      <c r="AA74" s="1"/>
      <c r="AB74" s="1">
        <f t="shared" si="8"/>
        <v>5</v>
      </c>
      <c r="AC74" s="1"/>
      <c r="AD74" s="4" t="s">
        <v>830</v>
      </c>
      <c r="AE74" s="1">
        <v>1</v>
      </c>
      <c r="AF74" s="1"/>
      <c r="AG74" s="1"/>
      <c r="AH74" s="1"/>
      <c r="AI74" s="1"/>
      <c r="AJ74" s="1">
        <f t="shared" si="9"/>
        <v>1</v>
      </c>
      <c r="AK74" s="4" t="s">
        <v>830</v>
      </c>
      <c r="AL74" t="s">
        <v>830</v>
      </c>
      <c r="AM74" t="s">
        <v>830</v>
      </c>
      <c r="AN74" t="s">
        <v>830</v>
      </c>
      <c r="AO74">
        <v>1</v>
      </c>
      <c r="AP74" t="s">
        <v>830</v>
      </c>
      <c r="AQ74" s="4"/>
      <c r="AR74" s="10">
        <v>12</v>
      </c>
      <c r="AS74" s="11"/>
      <c r="AT74" s="10"/>
      <c r="AU74" s="11"/>
      <c r="AV74" s="11" t="s">
        <v>830</v>
      </c>
      <c r="AW74" s="10"/>
      <c r="AX74" s="24">
        <v>8671520</v>
      </c>
      <c r="AY74" s="10"/>
      <c r="AZ74" s="4" t="s">
        <v>830</v>
      </c>
      <c r="BA74" s="10">
        <v>1</v>
      </c>
      <c r="BB74" s="10">
        <v>1</v>
      </c>
      <c r="BC74" s="4" t="s">
        <v>830</v>
      </c>
      <c r="BD74" s="1"/>
      <c r="BE74" s="1"/>
      <c r="BF74" s="1"/>
      <c r="BG74" s="1"/>
      <c r="BH74" s="1">
        <v>1</v>
      </c>
      <c r="BI74" s="1"/>
      <c r="BJ74" s="1"/>
      <c r="BK74" s="1"/>
      <c r="BL74" s="1"/>
      <c r="BM74" s="1"/>
      <c r="BX74" s="1"/>
      <c r="BY74" s="1" t="s">
        <v>830</v>
      </c>
      <c r="BZ74">
        <v>1</v>
      </c>
      <c r="CA74" s="4"/>
      <c r="CB74">
        <v>1959.5</v>
      </c>
      <c r="CC74">
        <v>1</v>
      </c>
      <c r="CD74" s="4"/>
      <c r="CU74">
        <v>0.5</v>
      </c>
      <c r="CV74">
        <v>0.5</v>
      </c>
      <c r="CY74" s="4"/>
      <c r="CZ74">
        <v>1</v>
      </c>
      <c r="DA74" t="s">
        <v>830</v>
      </c>
      <c r="DB74" s="4"/>
      <c r="DC74" t="s">
        <v>439</v>
      </c>
      <c r="DD74" t="s">
        <v>559</v>
      </c>
      <c r="DE74" s="4" t="s">
        <v>830</v>
      </c>
      <c r="DF74">
        <v>1</v>
      </c>
      <c r="DU74" s="4"/>
    </row>
    <row r="75" spans="1:125">
      <c r="A75" s="2">
        <v>273</v>
      </c>
      <c r="B75" s="2" t="s">
        <v>1192</v>
      </c>
      <c r="C75" t="s">
        <v>1283</v>
      </c>
      <c r="D75" t="s">
        <v>1370</v>
      </c>
      <c r="E75" s="4" t="s">
        <v>830</v>
      </c>
      <c r="F75" t="s">
        <v>442</v>
      </c>
      <c r="G75" s="23"/>
      <c r="H75" s="1" t="str">
        <f>IF(G75="","",IF(L75="","",G75))</f>
        <v/>
      </c>
      <c r="I75" t="s">
        <v>443</v>
      </c>
      <c r="J75" s="1" t="s">
        <v>444</v>
      </c>
      <c r="K75" s="4" t="s">
        <v>830</v>
      </c>
      <c r="L75" s="1"/>
      <c r="M75" s="1">
        <v>1</v>
      </c>
      <c r="N75" s="1">
        <f t="shared" si="7"/>
        <v>1</v>
      </c>
      <c r="O75" s="4" t="s">
        <v>830</v>
      </c>
      <c r="P75" s="1"/>
      <c r="Q75" s="1"/>
      <c r="T75" s="1"/>
      <c r="U75" s="1"/>
      <c r="V75" s="1"/>
      <c r="W75" s="1"/>
      <c r="X75" s="1"/>
      <c r="Y75" s="1"/>
      <c r="Z75" s="1"/>
      <c r="AA75" s="1"/>
      <c r="AB75" s="1" t="str">
        <f t="shared" si="8"/>
        <v/>
      </c>
      <c r="AC75" s="1"/>
      <c r="AD75" s="4" t="s">
        <v>830</v>
      </c>
      <c r="AE75" s="1"/>
      <c r="AF75" s="1"/>
      <c r="AG75" s="1"/>
      <c r="AH75" s="1"/>
      <c r="AI75" s="1"/>
      <c r="AJ75" s="1">
        <f t="shared" si="9"/>
        <v>0</v>
      </c>
      <c r="AK75" s="4" t="s">
        <v>830</v>
      </c>
      <c r="AL75" t="s">
        <v>830</v>
      </c>
      <c r="AM75" t="s">
        <v>830</v>
      </c>
      <c r="AN75" t="s">
        <v>830</v>
      </c>
      <c r="AO75" t="s">
        <v>830</v>
      </c>
      <c r="AP75" t="s">
        <v>830</v>
      </c>
      <c r="AQ75" s="4"/>
      <c r="AR75" s="10"/>
      <c r="AS75" s="11"/>
      <c r="AT75" s="10"/>
      <c r="AU75" s="11"/>
      <c r="AV75" s="11" t="s">
        <v>830</v>
      </c>
      <c r="AW75" s="10"/>
      <c r="AX75" s="24" t="s">
        <v>830</v>
      </c>
      <c r="AY75" s="10"/>
      <c r="AZ75" s="4" t="s">
        <v>830</v>
      </c>
      <c r="BA75" s="10">
        <v>1</v>
      </c>
      <c r="BB75" s="10">
        <v>0</v>
      </c>
      <c r="BC75" s="4" t="s">
        <v>830</v>
      </c>
      <c r="BD75" s="1"/>
      <c r="BE75" s="1"/>
      <c r="BF75" s="1"/>
      <c r="BG75" s="1"/>
      <c r="BH75" s="1"/>
      <c r="BI75" s="1"/>
      <c r="BJ75" s="1"/>
      <c r="BK75" s="1"/>
      <c r="BL75" s="1"/>
      <c r="BM75" s="1"/>
      <c r="BN75" s="1"/>
      <c r="BO75" s="1"/>
      <c r="BP75" s="1"/>
      <c r="BQ75" s="1"/>
      <c r="BR75" s="1"/>
      <c r="BS75" s="1"/>
      <c r="BT75" s="1"/>
      <c r="BU75" s="1"/>
      <c r="BV75" s="1"/>
      <c r="BW75" s="1"/>
      <c r="BX75" s="1"/>
      <c r="BY75" s="1">
        <v>0</v>
      </c>
      <c r="BZ75" t="s">
        <v>830</v>
      </c>
      <c r="CA75" s="4"/>
      <c r="CD75" s="4"/>
      <c r="CY75" s="4"/>
      <c r="CZ75" t="s">
        <v>830</v>
      </c>
      <c r="DA75" t="s">
        <v>830</v>
      </c>
      <c r="DB75" s="4"/>
      <c r="DC75" t="s">
        <v>441</v>
      </c>
      <c r="DD75" t="s">
        <v>561</v>
      </c>
      <c r="DE75" s="4" t="s">
        <v>830</v>
      </c>
      <c r="DU75" s="4"/>
    </row>
    <row r="76" spans="1:125">
      <c r="A76" s="2">
        <v>274</v>
      </c>
      <c r="B76" s="2" t="s">
        <v>1193</v>
      </c>
      <c r="C76" t="s">
        <v>1398</v>
      </c>
      <c r="D76" t="s">
        <v>1371</v>
      </c>
      <c r="E76" s="4" t="s">
        <v>830</v>
      </c>
      <c r="F76" t="s">
        <v>447</v>
      </c>
      <c r="G76" s="23">
        <v>465</v>
      </c>
      <c r="H76" s="1">
        <f>IF(G76="","",IF(L76="","",G76))</f>
        <v>465</v>
      </c>
      <c r="I76" t="s">
        <v>448</v>
      </c>
      <c r="J76" s="1" t="s">
        <v>668</v>
      </c>
      <c r="K76" s="4" t="s">
        <v>830</v>
      </c>
      <c r="L76" s="1">
        <v>1</v>
      </c>
      <c r="M76" s="1"/>
      <c r="N76" s="1">
        <f t="shared" si="7"/>
        <v>1</v>
      </c>
      <c r="O76" s="4" t="s">
        <v>830</v>
      </c>
      <c r="P76" s="1"/>
      <c r="Q76" s="1" t="s">
        <v>914</v>
      </c>
      <c r="T76" s="1">
        <v>1</v>
      </c>
      <c r="U76" s="1" t="s">
        <v>811</v>
      </c>
      <c r="V76" s="1"/>
      <c r="W76" s="1"/>
      <c r="X76" s="1"/>
      <c r="Y76" s="1"/>
      <c r="Z76" s="1"/>
      <c r="AA76" s="1"/>
      <c r="AB76" s="1">
        <f t="shared" si="8"/>
        <v>1</v>
      </c>
      <c r="AC76" s="1"/>
      <c r="AD76" s="4" t="s">
        <v>830</v>
      </c>
      <c r="AE76" s="1">
        <v>1</v>
      </c>
      <c r="AF76" s="1"/>
      <c r="AG76" s="1"/>
      <c r="AH76" s="1"/>
      <c r="AI76" s="1"/>
      <c r="AJ76" s="1">
        <f t="shared" si="9"/>
        <v>1</v>
      </c>
      <c r="AK76" s="4" t="s">
        <v>830</v>
      </c>
      <c r="AL76" t="s">
        <v>830</v>
      </c>
      <c r="AM76" t="s">
        <v>830</v>
      </c>
      <c r="AN76" t="s">
        <v>830</v>
      </c>
      <c r="AO76" t="s">
        <v>830</v>
      </c>
      <c r="AP76">
        <v>1</v>
      </c>
      <c r="AQ76" s="4"/>
      <c r="AR76" s="10"/>
      <c r="AS76" s="12"/>
      <c r="AT76" s="10"/>
      <c r="AU76" s="12"/>
      <c r="AV76" s="11" t="s">
        <v>830</v>
      </c>
      <c r="AW76" s="10"/>
      <c r="AX76" s="24" t="s">
        <v>830</v>
      </c>
      <c r="AY76" s="10"/>
      <c r="AZ76" s="4" t="s">
        <v>830</v>
      </c>
      <c r="BA76" s="10">
        <v>1</v>
      </c>
      <c r="BB76" s="10">
        <v>1</v>
      </c>
      <c r="BC76" s="4" t="s">
        <v>830</v>
      </c>
      <c r="BK76">
        <v>1</v>
      </c>
      <c r="BY76" s="1" t="s">
        <v>830</v>
      </c>
      <c r="BZ76">
        <v>2</v>
      </c>
      <c r="CA76" s="4"/>
      <c r="CB76">
        <v>1960</v>
      </c>
      <c r="CC76">
        <v>1</v>
      </c>
      <c r="CD76" s="4"/>
      <c r="CV76">
        <v>1</v>
      </c>
      <c r="CY76" s="4"/>
      <c r="CZ76">
        <v>1</v>
      </c>
      <c r="DA76" t="s">
        <v>830</v>
      </c>
      <c r="DB76" s="4"/>
      <c r="DC76" t="s">
        <v>445</v>
      </c>
      <c r="DD76" t="s">
        <v>446</v>
      </c>
      <c r="DE76" s="4" t="s">
        <v>830</v>
      </c>
      <c r="DF76">
        <v>1</v>
      </c>
      <c r="DU76" s="4"/>
    </row>
    <row r="77" spans="1:125">
      <c r="A77" s="2">
        <v>275</v>
      </c>
      <c r="B77" s="2" t="s">
        <v>1194</v>
      </c>
      <c r="C77" t="s">
        <v>1399</v>
      </c>
      <c r="D77" t="s">
        <v>1360</v>
      </c>
      <c r="E77" s="4" t="s">
        <v>830</v>
      </c>
      <c r="F77" t="s">
        <v>450</v>
      </c>
      <c r="G77" s="23">
        <v>755</v>
      </c>
      <c r="H77" s="1">
        <f>IF(G77="","",IF(L77="","",G77))</f>
        <v>755</v>
      </c>
      <c r="I77" t="s">
        <v>451</v>
      </c>
      <c r="J77" s="1" t="s">
        <v>669</v>
      </c>
      <c r="K77" s="4" t="s">
        <v>830</v>
      </c>
      <c r="L77" s="1">
        <v>1</v>
      </c>
      <c r="M77" s="1"/>
      <c r="N77" s="1">
        <f t="shared" si="7"/>
        <v>1</v>
      </c>
      <c r="O77" s="4" t="s">
        <v>830</v>
      </c>
      <c r="P77" s="1">
        <v>7</v>
      </c>
      <c r="Q77" s="1" t="s">
        <v>810</v>
      </c>
      <c r="T77" s="1">
        <v>1</v>
      </c>
      <c r="U77" s="1" t="s">
        <v>933</v>
      </c>
      <c r="V77" s="1">
        <v>1</v>
      </c>
      <c r="W77" s="1" t="s">
        <v>934</v>
      </c>
      <c r="X77" s="1"/>
      <c r="Y77" s="1"/>
      <c r="Z77" s="1">
        <v>2</v>
      </c>
      <c r="AA77" s="1" t="s">
        <v>935</v>
      </c>
      <c r="AB77" s="1">
        <f t="shared" si="8"/>
        <v>11</v>
      </c>
      <c r="AC77" s="1"/>
      <c r="AD77" s="4" t="s">
        <v>830</v>
      </c>
      <c r="AE77" s="1">
        <v>1</v>
      </c>
      <c r="AF77" s="1"/>
      <c r="AG77" s="1"/>
      <c r="AH77" s="1"/>
      <c r="AI77" s="1"/>
      <c r="AJ77" s="1">
        <f t="shared" si="9"/>
        <v>1</v>
      </c>
      <c r="AK77" s="4" t="s">
        <v>830</v>
      </c>
      <c r="AL77" t="s">
        <v>830</v>
      </c>
      <c r="AM77" t="s">
        <v>830</v>
      </c>
      <c r="AN77" t="s">
        <v>830</v>
      </c>
      <c r="AO77">
        <v>1</v>
      </c>
      <c r="AP77" t="s">
        <v>830</v>
      </c>
      <c r="AQ77" s="4"/>
      <c r="AR77" s="10">
        <v>14</v>
      </c>
      <c r="AS77" s="11"/>
      <c r="AT77" s="10"/>
      <c r="AU77" s="11">
        <v>0.38196915776986956</v>
      </c>
      <c r="AV77" s="11">
        <v>0.44563068406484785</v>
      </c>
      <c r="AW77" s="10">
        <v>1960</v>
      </c>
      <c r="AX77" s="24">
        <v>1801800</v>
      </c>
      <c r="AY77" s="10"/>
      <c r="AZ77" s="4" t="s">
        <v>830</v>
      </c>
      <c r="BA77" s="10"/>
      <c r="BB77" s="10">
        <v>0</v>
      </c>
      <c r="BC77" s="4" t="s">
        <v>830</v>
      </c>
      <c r="BD77" s="1"/>
      <c r="BE77" s="1"/>
      <c r="BF77" s="1"/>
      <c r="BG77" s="1">
        <v>1</v>
      </c>
      <c r="BH77" s="1"/>
      <c r="BI77" s="1"/>
      <c r="BJ77" s="1"/>
      <c r="BK77" s="1"/>
      <c r="BL77" s="1"/>
      <c r="BM77" s="1"/>
      <c r="BN77" s="1"/>
      <c r="BO77" s="1"/>
      <c r="BP77" s="1"/>
      <c r="BQ77" s="1"/>
      <c r="BR77" s="1"/>
      <c r="BS77" s="1"/>
      <c r="BT77" s="1"/>
      <c r="BU77" s="1"/>
      <c r="BV77" s="1"/>
      <c r="BW77" s="1"/>
      <c r="BX77" s="1"/>
      <c r="BY77" s="1" t="s">
        <v>830</v>
      </c>
      <c r="BZ77">
        <v>1</v>
      </c>
      <c r="CA77" s="4"/>
      <c r="CB77">
        <v>1960.5</v>
      </c>
      <c r="CC77">
        <v>0</v>
      </c>
      <c r="CD77" s="4"/>
      <c r="CV77">
        <v>0.5</v>
      </c>
      <c r="CW77">
        <v>0.5</v>
      </c>
      <c r="CY77" s="4"/>
      <c r="CZ77">
        <v>1</v>
      </c>
      <c r="DA77" t="s">
        <v>830</v>
      </c>
      <c r="DB77" s="4"/>
      <c r="DC77" t="s">
        <v>449</v>
      </c>
      <c r="DD77" t="s">
        <v>548</v>
      </c>
      <c r="DE77" s="4" t="s">
        <v>830</v>
      </c>
      <c r="DH77">
        <v>1</v>
      </c>
      <c r="DU77" s="4"/>
    </row>
    <row r="78" spans="1:125">
      <c r="A78" s="2">
        <v>276</v>
      </c>
      <c r="B78" s="2" t="s">
        <v>1195</v>
      </c>
      <c r="C78" t="s">
        <v>1400</v>
      </c>
      <c r="D78" t="s">
        <v>1372</v>
      </c>
      <c r="E78" s="4" t="s">
        <v>830</v>
      </c>
      <c r="F78" t="s">
        <v>563</v>
      </c>
      <c r="G78" s="23">
        <v>405</v>
      </c>
      <c r="H78" s="1">
        <f>IF(G78="","",IF(L78="","",G78))</f>
        <v>405</v>
      </c>
      <c r="I78" t="s">
        <v>453</v>
      </c>
      <c r="J78" s="1" t="s">
        <v>670</v>
      </c>
      <c r="K78" s="4" t="s">
        <v>830</v>
      </c>
      <c r="L78" s="1">
        <v>1</v>
      </c>
      <c r="M78" s="1"/>
      <c r="N78" s="1">
        <f t="shared" si="7"/>
        <v>1</v>
      </c>
      <c r="O78" s="4" t="s">
        <v>830</v>
      </c>
      <c r="P78" s="1">
        <v>1</v>
      </c>
      <c r="Q78" s="1" t="s">
        <v>812</v>
      </c>
      <c r="T78" s="1"/>
      <c r="U78" s="1"/>
      <c r="V78" s="1"/>
      <c r="W78" s="1"/>
      <c r="X78" s="1"/>
      <c r="Y78" s="1"/>
      <c r="Z78" s="1"/>
      <c r="AA78" s="1"/>
      <c r="AB78" s="1">
        <f t="shared" si="8"/>
        <v>1</v>
      </c>
      <c r="AC78" s="1"/>
      <c r="AD78" s="4" t="s">
        <v>830</v>
      </c>
      <c r="AE78" s="1">
        <v>1</v>
      </c>
      <c r="AF78" s="1"/>
      <c r="AG78" s="1"/>
      <c r="AH78" s="1"/>
      <c r="AI78" s="1"/>
      <c r="AJ78" s="1">
        <f t="shared" si="9"/>
        <v>1</v>
      </c>
      <c r="AK78" s="4" t="s">
        <v>830</v>
      </c>
      <c r="AL78" t="s">
        <v>830</v>
      </c>
      <c r="AM78" t="s">
        <v>830</v>
      </c>
      <c r="AN78" t="s">
        <v>830</v>
      </c>
      <c r="AO78">
        <v>1</v>
      </c>
      <c r="AP78" t="s">
        <v>830</v>
      </c>
      <c r="AQ78" s="4"/>
      <c r="AR78" s="10">
        <v>6</v>
      </c>
      <c r="AS78" s="11"/>
      <c r="AT78" s="10"/>
      <c r="AU78" s="11"/>
      <c r="AV78" s="11" t="s">
        <v>830</v>
      </c>
      <c r="AW78" s="10"/>
      <c r="AX78" s="24" t="s">
        <v>830</v>
      </c>
      <c r="AY78" s="10"/>
      <c r="AZ78" s="4" t="s">
        <v>830</v>
      </c>
      <c r="BA78" s="10">
        <v>1</v>
      </c>
      <c r="BB78" s="10">
        <v>1</v>
      </c>
      <c r="BC78" s="4" t="s">
        <v>830</v>
      </c>
      <c r="BD78" s="1"/>
      <c r="BE78" s="1"/>
      <c r="BF78" s="1"/>
      <c r="BG78" s="1"/>
      <c r="BH78" s="1"/>
      <c r="BI78" s="1">
        <v>1</v>
      </c>
      <c r="BJ78" s="1"/>
      <c r="BK78" s="1"/>
      <c r="BL78" s="1"/>
      <c r="BM78" s="1"/>
      <c r="BN78" s="1"/>
      <c r="BO78" s="1"/>
      <c r="BP78" s="1"/>
      <c r="BQ78" s="1"/>
      <c r="BR78" s="1"/>
      <c r="BS78" s="1"/>
      <c r="BT78" s="1"/>
      <c r="BU78" s="1"/>
      <c r="BV78" s="1"/>
      <c r="BW78" s="1"/>
      <c r="BX78" s="1"/>
      <c r="BY78" s="1" t="s">
        <v>830</v>
      </c>
      <c r="BZ78">
        <v>1</v>
      </c>
      <c r="CA78" s="4"/>
      <c r="CB78">
        <v>1960</v>
      </c>
      <c r="CC78">
        <v>1</v>
      </c>
      <c r="CD78" s="4"/>
      <c r="CV78">
        <v>1</v>
      </c>
      <c r="CY78" s="4"/>
      <c r="CZ78" t="s">
        <v>830</v>
      </c>
      <c r="DA78">
        <v>1</v>
      </c>
      <c r="DB78" s="4"/>
      <c r="DC78" t="s">
        <v>452</v>
      </c>
      <c r="DD78" t="s">
        <v>562</v>
      </c>
      <c r="DE78" s="4" t="s">
        <v>830</v>
      </c>
      <c r="DF78">
        <v>1</v>
      </c>
      <c r="DU78" s="4"/>
    </row>
    <row r="79" spans="1:125">
      <c r="A79" s="2">
        <v>277</v>
      </c>
      <c r="B79" s="2" t="s">
        <v>1196</v>
      </c>
      <c r="C79" t="s">
        <v>1401</v>
      </c>
      <c r="D79" t="s">
        <v>1373</v>
      </c>
      <c r="E79" s="4" t="s">
        <v>830</v>
      </c>
      <c r="F79" t="s">
        <v>455</v>
      </c>
      <c r="G79" s="23">
        <v>25</v>
      </c>
      <c r="H79" s="1">
        <f>IF(G79="","",IF(L79="","",G79))</f>
        <v>25</v>
      </c>
      <c r="I79" t="s">
        <v>564</v>
      </c>
      <c r="J79" s="1" t="s">
        <v>671</v>
      </c>
      <c r="K79" s="4" t="s">
        <v>830</v>
      </c>
      <c r="L79" s="1">
        <v>1</v>
      </c>
      <c r="M79" s="1"/>
      <c r="N79" s="1">
        <f t="shared" si="7"/>
        <v>1</v>
      </c>
      <c r="O79" s="4" t="s">
        <v>830</v>
      </c>
      <c r="P79" s="1">
        <v>4</v>
      </c>
      <c r="Q79" s="1" t="s">
        <v>936</v>
      </c>
      <c r="R79">
        <v>1</v>
      </c>
      <c r="S79" t="s">
        <v>905</v>
      </c>
      <c r="T79" s="1"/>
      <c r="U79" s="1"/>
      <c r="V79" s="1"/>
      <c r="W79" s="1"/>
      <c r="X79" s="1"/>
      <c r="Y79" s="1"/>
      <c r="Z79" s="1"/>
      <c r="AA79" s="1"/>
      <c r="AB79" s="1">
        <f t="shared" si="8"/>
        <v>5</v>
      </c>
      <c r="AC79" s="1"/>
      <c r="AD79" s="4" t="s">
        <v>830</v>
      </c>
      <c r="AE79" s="1"/>
      <c r="AF79" s="1"/>
      <c r="AG79" s="1">
        <v>1</v>
      </c>
      <c r="AH79" s="1"/>
      <c r="AI79" s="1"/>
      <c r="AJ79" s="1">
        <f t="shared" si="9"/>
        <v>1</v>
      </c>
      <c r="AK79" s="4" t="s">
        <v>830</v>
      </c>
      <c r="AL79" t="s">
        <v>830</v>
      </c>
      <c r="AM79">
        <v>1</v>
      </c>
      <c r="AN79" t="s">
        <v>830</v>
      </c>
      <c r="AO79" t="s">
        <v>830</v>
      </c>
      <c r="AP79" t="s">
        <v>830</v>
      </c>
      <c r="AQ79" s="4"/>
      <c r="AR79" s="10">
        <v>3</v>
      </c>
      <c r="AS79" s="11"/>
      <c r="AT79" s="10"/>
      <c r="AU79" s="11"/>
      <c r="AV79" s="11" t="s">
        <v>830</v>
      </c>
      <c r="AW79" s="10" t="s">
        <v>1005</v>
      </c>
      <c r="AX79" s="24">
        <v>2250000</v>
      </c>
      <c r="AY79" s="10"/>
      <c r="AZ79" s="4" t="s">
        <v>830</v>
      </c>
      <c r="BA79" s="10">
        <v>1</v>
      </c>
      <c r="BB79" s="10">
        <v>1</v>
      </c>
      <c r="BC79" s="4" t="s">
        <v>830</v>
      </c>
      <c r="BD79" s="1"/>
      <c r="BE79" s="1"/>
      <c r="BF79" s="1"/>
      <c r="BG79" s="1"/>
      <c r="BH79" s="1"/>
      <c r="BI79" s="1"/>
      <c r="BJ79" s="1"/>
      <c r="BK79" s="1">
        <v>1</v>
      </c>
      <c r="BL79" s="1"/>
      <c r="BM79" s="1"/>
      <c r="BN79" s="1"/>
      <c r="BO79" s="1"/>
      <c r="BP79" s="1"/>
      <c r="BQ79" s="1"/>
      <c r="BR79" s="1"/>
      <c r="BS79" s="1"/>
      <c r="BT79" s="1"/>
      <c r="BU79" s="1"/>
      <c r="BV79" s="1"/>
      <c r="BW79" s="1"/>
      <c r="BX79" s="1"/>
      <c r="BY79" s="1" t="s">
        <v>830</v>
      </c>
      <c r="BZ79">
        <v>2</v>
      </c>
      <c r="CA79" s="4"/>
      <c r="CB79">
        <v>1960</v>
      </c>
      <c r="CC79">
        <v>1</v>
      </c>
      <c r="CD79" s="4"/>
      <c r="CV79">
        <v>1</v>
      </c>
      <c r="CY79" s="4"/>
      <c r="CZ79">
        <v>1</v>
      </c>
      <c r="DA79" t="s">
        <v>830</v>
      </c>
      <c r="DB79" s="4"/>
      <c r="DC79" t="s">
        <v>454</v>
      </c>
      <c r="DD79" t="s">
        <v>551</v>
      </c>
      <c r="DE79" s="4" t="s">
        <v>830</v>
      </c>
      <c r="DF79">
        <v>1</v>
      </c>
      <c r="DU79" s="4"/>
    </row>
    <row r="80" spans="1:125">
      <c r="A80" s="2">
        <v>278</v>
      </c>
      <c r="B80" s="2" t="s">
        <v>1197</v>
      </c>
      <c r="C80" t="s">
        <v>1402</v>
      </c>
      <c r="D80" t="s">
        <v>1374</v>
      </c>
      <c r="E80" s="4" t="s">
        <v>830</v>
      </c>
      <c r="F80" t="s">
        <v>721</v>
      </c>
      <c r="G80" s="23">
        <v>960</v>
      </c>
      <c r="H80" s="1">
        <f>IF(G80="","",IF(L80="","",G80))</f>
        <v>960</v>
      </c>
      <c r="I80" t="s">
        <v>457</v>
      </c>
      <c r="J80" s="1" t="s">
        <v>672</v>
      </c>
      <c r="K80" s="4" t="s">
        <v>830</v>
      </c>
      <c r="L80" s="1">
        <v>1</v>
      </c>
      <c r="M80" s="1"/>
      <c r="N80" s="1">
        <f t="shared" si="7"/>
        <v>1</v>
      </c>
      <c r="O80" s="4" t="s">
        <v>830</v>
      </c>
      <c r="P80" s="1">
        <v>2</v>
      </c>
      <c r="Q80" s="1" t="s">
        <v>937</v>
      </c>
      <c r="R80">
        <v>1</v>
      </c>
      <c r="S80" t="s">
        <v>938</v>
      </c>
      <c r="T80" s="1"/>
      <c r="U80" s="1"/>
      <c r="V80" s="1"/>
      <c r="W80" s="1"/>
      <c r="X80" s="1"/>
      <c r="Y80" s="1"/>
      <c r="Z80" s="1"/>
      <c r="AA80" s="1"/>
      <c r="AB80" s="1">
        <f t="shared" si="8"/>
        <v>3</v>
      </c>
      <c r="AC80" s="1"/>
      <c r="AD80" s="4" t="s">
        <v>830</v>
      </c>
      <c r="AE80" s="1"/>
      <c r="AF80" s="1"/>
      <c r="AG80" s="1">
        <v>1</v>
      </c>
      <c r="AH80" s="1"/>
      <c r="AI80" s="1"/>
      <c r="AJ80" s="1">
        <f t="shared" si="9"/>
        <v>1</v>
      </c>
      <c r="AK80" s="4" t="s">
        <v>830</v>
      </c>
      <c r="AL80" t="s">
        <v>830</v>
      </c>
      <c r="AM80" t="s">
        <v>830</v>
      </c>
      <c r="AN80" t="s">
        <v>830</v>
      </c>
      <c r="AO80" t="s">
        <v>830</v>
      </c>
      <c r="AP80">
        <v>1</v>
      </c>
      <c r="AQ80" s="4"/>
      <c r="AR80" s="10">
        <v>8</v>
      </c>
      <c r="AS80" s="11"/>
      <c r="AT80" s="10"/>
      <c r="AU80" s="11"/>
      <c r="AV80" s="11" t="s">
        <v>830</v>
      </c>
      <c r="AW80" s="10" t="s">
        <v>1006</v>
      </c>
      <c r="AX80" s="24">
        <v>277217.59999999998</v>
      </c>
      <c r="AY80" s="10"/>
      <c r="AZ80" s="4" t="s">
        <v>830</v>
      </c>
      <c r="BA80" s="10">
        <v>1</v>
      </c>
      <c r="BB80" s="10">
        <v>1</v>
      </c>
      <c r="BC80" s="4" t="s">
        <v>830</v>
      </c>
      <c r="BD80" s="1"/>
      <c r="BE80" s="1"/>
      <c r="BF80" s="1"/>
      <c r="BG80" s="1"/>
      <c r="BH80" s="1"/>
      <c r="BI80" s="1"/>
      <c r="BJ80" s="1"/>
      <c r="BK80" s="1"/>
      <c r="BL80" s="1">
        <v>1</v>
      </c>
      <c r="BM80" s="1"/>
      <c r="BN80" s="1"/>
      <c r="BO80" s="1"/>
      <c r="BP80" s="1"/>
      <c r="BQ80" s="1"/>
      <c r="BR80" s="1"/>
      <c r="BS80" s="1"/>
      <c r="BT80" s="1"/>
      <c r="BU80" s="1"/>
      <c r="BV80" s="1"/>
      <c r="BW80" s="1">
        <v>1</v>
      </c>
      <c r="BX80" s="1"/>
      <c r="BY80" s="1" t="s">
        <v>830</v>
      </c>
      <c r="BZ80">
        <v>5</v>
      </c>
      <c r="CA80" s="4"/>
      <c r="CB80">
        <v>1961</v>
      </c>
      <c r="CC80">
        <v>0</v>
      </c>
      <c r="CD80" s="4"/>
      <c r="CW80">
        <v>1</v>
      </c>
      <c r="CY80" s="4"/>
      <c r="CZ80">
        <v>1</v>
      </c>
      <c r="DA80" t="s">
        <v>830</v>
      </c>
      <c r="DB80" s="4"/>
      <c r="DC80" t="s">
        <v>456</v>
      </c>
      <c r="DD80" t="s">
        <v>565</v>
      </c>
      <c r="DE80" s="4" t="s">
        <v>830</v>
      </c>
      <c r="DF80">
        <v>1</v>
      </c>
      <c r="DU80" s="4"/>
    </row>
    <row r="81" spans="1:125">
      <c r="A81" s="2">
        <v>279</v>
      </c>
      <c r="B81" s="2" t="s">
        <v>1180</v>
      </c>
      <c r="C81" t="s">
        <v>1284</v>
      </c>
      <c r="D81" t="s">
        <v>1375</v>
      </c>
      <c r="E81" s="4" t="s">
        <v>830</v>
      </c>
      <c r="F81" t="s">
        <v>567</v>
      </c>
      <c r="G81" s="23">
        <v>1500</v>
      </c>
      <c r="H81" s="1">
        <f>IF(G81="","",IF(L81="","",G81))</f>
        <v>1500</v>
      </c>
      <c r="I81" t="s">
        <v>425</v>
      </c>
      <c r="J81" s="1" t="s">
        <v>673</v>
      </c>
      <c r="K81" s="4" t="s">
        <v>830</v>
      </c>
      <c r="L81" s="1">
        <v>1</v>
      </c>
      <c r="M81" s="1"/>
      <c r="N81" s="1">
        <f t="shared" si="7"/>
        <v>1</v>
      </c>
      <c r="O81" s="4" t="s">
        <v>830</v>
      </c>
      <c r="P81" s="1">
        <v>0</v>
      </c>
      <c r="Q81" s="1" t="s">
        <v>914</v>
      </c>
      <c r="T81" s="1"/>
      <c r="U81" s="1"/>
      <c r="V81" s="1"/>
      <c r="W81" s="1"/>
      <c r="X81" s="1"/>
      <c r="Y81" s="1"/>
      <c r="Z81" s="1"/>
      <c r="AA81" s="1"/>
      <c r="AB81" s="1">
        <f t="shared" si="8"/>
        <v>0</v>
      </c>
      <c r="AC81" s="1"/>
      <c r="AD81" s="4" t="s">
        <v>830</v>
      </c>
      <c r="AE81" s="1"/>
      <c r="AF81" s="1"/>
      <c r="AG81" s="1">
        <v>1</v>
      </c>
      <c r="AH81" s="1"/>
      <c r="AI81" s="1"/>
      <c r="AJ81" s="1">
        <f t="shared" si="9"/>
        <v>1</v>
      </c>
      <c r="AK81" s="4" t="s">
        <v>830</v>
      </c>
      <c r="AL81" t="s">
        <v>830</v>
      </c>
      <c r="AM81" t="s">
        <v>830</v>
      </c>
      <c r="AN81" t="s">
        <v>830</v>
      </c>
      <c r="AO81" t="s">
        <v>830</v>
      </c>
      <c r="AP81">
        <v>1</v>
      </c>
      <c r="AQ81" s="4"/>
      <c r="AR81" s="10"/>
      <c r="AS81" s="11"/>
      <c r="AT81" s="10"/>
      <c r="AU81" s="11"/>
      <c r="AV81" s="11" t="s">
        <v>830</v>
      </c>
      <c r="AW81" s="10"/>
      <c r="AX81" s="24" t="s">
        <v>830</v>
      </c>
      <c r="AY81" s="10"/>
      <c r="AZ81" s="4" t="s">
        <v>830</v>
      </c>
      <c r="BA81" s="10">
        <v>1</v>
      </c>
      <c r="BB81" s="10">
        <v>1</v>
      </c>
      <c r="BC81" s="4" t="s">
        <v>830</v>
      </c>
      <c r="BD81" s="1"/>
      <c r="BE81" s="1"/>
      <c r="BF81" s="1"/>
      <c r="BG81" s="1"/>
      <c r="BH81" s="1"/>
      <c r="BI81" s="1"/>
      <c r="BJ81" s="1"/>
      <c r="BK81" s="1"/>
      <c r="BL81" s="1"/>
      <c r="BM81" s="1"/>
      <c r="BN81" s="1"/>
      <c r="BO81" s="1"/>
      <c r="BP81" s="1"/>
      <c r="BQ81" s="1"/>
      <c r="BR81" s="1"/>
      <c r="BS81" s="1"/>
      <c r="BT81" s="1"/>
      <c r="BU81" s="1"/>
      <c r="BV81" s="1">
        <v>1</v>
      </c>
      <c r="BW81" s="1"/>
      <c r="BX81" s="1"/>
      <c r="BY81" s="1" t="s">
        <v>830</v>
      </c>
      <c r="BZ81" t="s">
        <v>830</v>
      </c>
      <c r="CA81" s="4"/>
      <c r="CB81">
        <v>1960</v>
      </c>
      <c r="CC81">
        <v>1</v>
      </c>
      <c r="CD81" s="4"/>
      <c r="CV81">
        <v>1</v>
      </c>
      <c r="CY81" s="4"/>
      <c r="CZ81">
        <v>1</v>
      </c>
      <c r="DA81" t="s">
        <v>830</v>
      </c>
      <c r="DB81" s="4"/>
      <c r="DC81" t="s">
        <v>458</v>
      </c>
      <c r="DD81" t="s">
        <v>566</v>
      </c>
      <c r="DE81" s="4" t="s">
        <v>830</v>
      </c>
      <c r="DF81">
        <v>1</v>
      </c>
      <c r="DU81" s="4"/>
    </row>
    <row r="82" spans="1:125">
      <c r="A82" s="2">
        <v>280</v>
      </c>
      <c r="B82" s="2" t="s">
        <v>1198</v>
      </c>
      <c r="C82" t="s">
        <v>1285</v>
      </c>
      <c r="D82" t="s">
        <v>1376</v>
      </c>
      <c r="E82" s="4" t="s">
        <v>830</v>
      </c>
      <c r="F82" t="s">
        <v>568</v>
      </c>
      <c r="G82" s="23" t="s">
        <v>830</v>
      </c>
      <c r="H82" s="1" t="str">
        <f>IF(G82="","",IF(L82="","",G82))</f>
        <v/>
      </c>
      <c r="I82" t="s">
        <v>461</v>
      </c>
      <c r="J82" s="1" t="s">
        <v>674</v>
      </c>
      <c r="K82" s="4" t="s">
        <v>830</v>
      </c>
      <c r="L82" s="1">
        <v>1</v>
      </c>
      <c r="M82" s="1"/>
      <c r="N82" s="1">
        <f t="shared" si="7"/>
        <v>1</v>
      </c>
      <c r="O82" s="4" t="s">
        <v>830</v>
      </c>
      <c r="P82" s="1">
        <v>3</v>
      </c>
      <c r="Q82" t="s">
        <v>939</v>
      </c>
      <c r="R82">
        <v>1</v>
      </c>
      <c r="S82" t="s">
        <v>940</v>
      </c>
      <c r="T82" s="1"/>
      <c r="U82" s="1"/>
      <c r="V82" s="1"/>
      <c r="W82" s="1"/>
      <c r="X82" s="1"/>
      <c r="Y82" s="1"/>
      <c r="Z82" s="1"/>
      <c r="AA82" s="1"/>
      <c r="AB82" s="1">
        <f t="shared" si="8"/>
        <v>4</v>
      </c>
      <c r="AC82" s="1"/>
      <c r="AD82" s="4" t="s">
        <v>830</v>
      </c>
      <c r="AE82" s="1"/>
      <c r="AF82" s="1"/>
      <c r="AG82" s="1">
        <v>1</v>
      </c>
      <c r="AH82" s="1"/>
      <c r="AI82" s="1"/>
      <c r="AJ82" s="1">
        <f t="shared" si="9"/>
        <v>1</v>
      </c>
      <c r="AK82" s="4" t="s">
        <v>830</v>
      </c>
      <c r="AL82" t="s">
        <v>830</v>
      </c>
      <c r="AM82" t="s">
        <v>830</v>
      </c>
      <c r="AN82" t="s">
        <v>830</v>
      </c>
      <c r="AO82" t="s">
        <v>830</v>
      </c>
      <c r="AP82">
        <v>1</v>
      </c>
      <c r="AQ82" s="4"/>
      <c r="AR82" s="10"/>
      <c r="AS82" s="11"/>
      <c r="AT82" s="10"/>
      <c r="AU82" s="11"/>
      <c r="AV82" s="11" t="s">
        <v>830</v>
      </c>
      <c r="AW82" s="10"/>
      <c r="AX82" s="24" t="s">
        <v>830</v>
      </c>
      <c r="AY82" s="10"/>
      <c r="AZ82" s="4" t="s">
        <v>830</v>
      </c>
      <c r="BA82" s="10">
        <v>1</v>
      </c>
      <c r="BB82" s="10">
        <v>1</v>
      </c>
      <c r="BC82" s="4" t="s">
        <v>830</v>
      </c>
      <c r="BD82" s="1"/>
      <c r="BE82" s="1"/>
      <c r="BF82" s="1"/>
      <c r="BG82" s="1"/>
      <c r="BH82" s="1"/>
      <c r="BI82" s="1"/>
      <c r="BJ82" s="1"/>
      <c r="BK82" s="1"/>
      <c r="BL82" s="1"/>
      <c r="BM82" s="1">
        <v>1</v>
      </c>
      <c r="BN82" s="1"/>
      <c r="BO82" s="1"/>
      <c r="BP82" s="1"/>
      <c r="BQ82" s="1"/>
      <c r="BR82" s="1"/>
      <c r="BS82" s="1"/>
      <c r="BT82" s="1"/>
      <c r="BU82" s="1"/>
      <c r="BV82" s="1"/>
      <c r="BW82" s="1"/>
      <c r="BX82" s="1"/>
      <c r="BY82" s="1" t="s">
        <v>830</v>
      </c>
      <c r="BZ82" t="s">
        <v>830</v>
      </c>
      <c r="CA82" s="4"/>
      <c r="CB82">
        <v>1960</v>
      </c>
      <c r="CC82">
        <v>1</v>
      </c>
      <c r="CD82" s="4"/>
      <c r="CV82">
        <v>1</v>
      </c>
      <c r="CY82" s="4"/>
      <c r="CZ82">
        <v>1</v>
      </c>
      <c r="DA82" t="s">
        <v>830</v>
      </c>
      <c r="DB82" s="4"/>
      <c r="DC82" t="s">
        <v>459</v>
      </c>
      <c r="DD82" t="s">
        <v>460</v>
      </c>
      <c r="DE82" s="4" t="s">
        <v>830</v>
      </c>
      <c r="DU82" s="4"/>
    </row>
    <row r="83" spans="1:125">
      <c r="A83" s="2">
        <v>281</v>
      </c>
      <c r="B83" s="2" t="s">
        <v>1199</v>
      </c>
      <c r="C83" t="s">
        <v>1286</v>
      </c>
      <c r="D83" t="s">
        <v>1377</v>
      </c>
      <c r="E83" s="4" t="s">
        <v>830</v>
      </c>
      <c r="F83" t="s">
        <v>570</v>
      </c>
      <c r="G83" s="23">
        <v>50</v>
      </c>
      <c r="H83" s="1">
        <f>IF(G83="","",IF(L83="","",G83))</f>
        <v>50</v>
      </c>
      <c r="I83" t="s">
        <v>463</v>
      </c>
      <c r="J83" s="1" t="s">
        <v>675</v>
      </c>
      <c r="K83" s="4" t="s">
        <v>830</v>
      </c>
      <c r="L83" s="1">
        <v>1</v>
      </c>
      <c r="M83" s="1"/>
      <c r="N83" s="1">
        <f t="shared" si="7"/>
        <v>1</v>
      </c>
      <c r="O83" s="4" t="s">
        <v>830</v>
      </c>
      <c r="P83" s="1">
        <v>1</v>
      </c>
      <c r="Q83" s="1" t="s">
        <v>813</v>
      </c>
      <c r="T83" s="1"/>
      <c r="U83" s="1"/>
      <c r="V83" s="1"/>
      <c r="W83" s="1"/>
      <c r="X83" s="1"/>
      <c r="Y83" s="1"/>
      <c r="Z83" s="1"/>
      <c r="AA83" s="1"/>
      <c r="AB83" s="1">
        <f t="shared" si="8"/>
        <v>1</v>
      </c>
      <c r="AC83" s="1"/>
      <c r="AD83" s="4" t="s">
        <v>830</v>
      </c>
      <c r="AE83" s="1"/>
      <c r="AF83" s="1"/>
      <c r="AG83" s="1">
        <v>1</v>
      </c>
      <c r="AH83" s="1"/>
      <c r="AI83" s="1"/>
      <c r="AJ83" s="1">
        <f t="shared" si="9"/>
        <v>1</v>
      </c>
      <c r="AK83" s="4" t="s">
        <v>830</v>
      </c>
      <c r="AL83" t="s">
        <v>830</v>
      </c>
      <c r="AM83" t="s">
        <v>830</v>
      </c>
      <c r="AN83" t="s">
        <v>830</v>
      </c>
      <c r="AO83" t="s">
        <v>830</v>
      </c>
      <c r="AP83">
        <v>1</v>
      </c>
      <c r="AQ83" s="4"/>
      <c r="AR83" s="10">
        <v>2</v>
      </c>
      <c r="AS83" s="11"/>
      <c r="AT83" s="10"/>
      <c r="AU83" s="11"/>
      <c r="AV83" s="11" t="s">
        <v>830</v>
      </c>
      <c r="AW83" s="10"/>
      <c r="AX83" s="24" t="s">
        <v>830</v>
      </c>
      <c r="AY83" s="10"/>
      <c r="AZ83" s="4" t="s">
        <v>830</v>
      </c>
      <c r="BA83" s="10">
        <v>1</v>
      </c>
      <c r="BB83" s="10">
        <v>1</v>
      </c>
      <c r="BC83" s="4" t="s">
        <v>830</v>
      </c>
      <c r="BD83" s="1"/>
      <c r="BE83" s="1"/>
      <c r="BF83" s="1"/>
      <c r="BG83" s="1"/>
      <c r="BH83" s="1"/>
      <c r="BI83" s="1"/>
      <c r="BJ83" s="1"/>
      <c r="BK83" s="1"/>
      <c r="BL83" s="1"/>
      <c r="BM83" s="1"/>
      <c r="BN83" s="1"/>
      <c r="BO83" s="1"/>
      <c r="BP83" s="1"/>
      <c r="BQ83" s="1"/>
      <c r="BR83" s="1"/>
      <c r="BS83" s="1"/>
      <c r="BT83" s="1"/>
      <c r="BU83" s="1"/>
      <c r="BV83" s="1">
        <v>1</v>
      </c>
      <c r="BW83" s="1"/>
      <c r="BX83" s="1"/>
      <c r="BY83" s="1" t="s">
        <v>830</v>
      </c>
      <c r="BZ83" t="s">
        <v>830</v>
      </c>
      <c r="CA83" s="4"/>
      <c r="CB83">
        <v>1960</v>
      </c>
      <c r="CC83">
        <v>1</v>
      </c>
      <c r="CD83" s="4"/>
      <c r="CV83">
        <v>1</v>
      </c>
      <c r="CY83" s="4"/>
      <c r="CZ83" t="s">
        <v>830</v>
      </c>
      <c r="DA83">
        <v>1</v>
      </c>
      <c r="DB83" s="4"/>
      <c r="DC83" t="s">
        <v>462</v>
      </c>
      <c r="DD83" t="s">
        <v>569</v>
      </c>
      <c r="DE83" s="4" t="s">
        <v>830</v>
      </c>
      <c r="DF83">
        <v>1</v>
      </c>
      <c r="DU83" s="4"/>
    </row>
    <row r="84" spans="1:125">
      <c r="A84" s="2">
        <v>282</v>
      </c>
      <c r="B84" s="2" t="s">
        <v>1200</v>
      </c>
      <c r="C84" t="s">
        <v>1287</v>
      </c>
      <c r="D84" t="s">
        <v>1378</v>
      </c>
      <c r="E84" s="4" t="s">
        <v>830</v>
      </c>
      <c r="F84" t="s">
        <v>465</v>
      </c>
      <c r="G84" s="23">
        <v>1935</v>
      </c>
      <c r="H84" s="1">
        <f>IF(G84="","",IF(L84="","",G84))</f>
        <v>1935</v>
      </c>
      <c r="I84" t="s">
        <v>941</v>
      </c>
      <c r="J84" s="1" t="s">
        <v>676</v>
      </c>
      <c r="K84" s="4" t="s">
        <v>830</v>
      </c>
      <c r="L84" s="1">
        <v>1</v>
      </c>
      <c r="M84" s="1"/>
      <c r="N84" s="1">
        <f t="shared" si="7"/>
        <v>1</v>
      </c>
      <c r="O84" s="4" t="s">
        <v>830</v>
      </c>
      <c r="P84" s="1">
        <v>2</v>
      </c>
      <c r="Q84" s="1" t="s">
        <v>888</v>
      </c>
      <c r="T84" s="1">
        <v>1</v>
      </c>
      <c r="U84" s="1" t="s">
        <v>942</v>
      </c>
      <c r="V84" s="1">
        <v>1</v>
      </c>
      <c r="W84" s="1" t="s">
        <v>943</v>
      </c>
      <c r="X84" s="1"/>
      <c r="Y84" s="1"/>
      <c r="Z84" s="1"/>
      <c r="AA84" s="1"/>
      <c r="AB84" s="1">
        <f t="shared" si="8"/>
        <v>4</v>
      </c>
      <c r="AC84" s="1"/>
      <c r="AD84" s="4" t="s">
        <v>830</v>
      </c>
      <c r="AE84" s="1">
        <v>1</v>
      </c>
      <c r="AF84" s="1"/>
      <c r="AG84" s="1"/>
      <c r="AH84" s="1"/>
      <c r="AI84" s="1"/>
      <c r="AJ84" s="1">
        <f t="shared" si="9"/>
        <v>1</v>
      </c>
      <c r="AK84" s="4" t="s">
        <v>830</v>
      </c>
      <c r="AL84" t="s">
        <v>830</v>
      </c>
      <c r="AM84" t="s">
        <v>830</v>
      </c>
      <c r="AN84" t="s">
        <v>830</v>
      </c>
      <c r="AO84">
        <v>1</v>
      </c>
      <c r="AP84" t="s">
        <v>830</v>
      </c>
      <c r="AQ84" s="4"/>
      <c r="AR84" s="10"/>
      <c r="AS84" s="11"/>
      <c r="AT84" s="10"/>
      <c r="AU84" s="11"/>
      <c r="AV84" s="11" t="s">
        <v>830</v>
      </c>
      <c r="AW84" s="10"/>
      <c r="AX84" s="24" t="s">
        <v>830</v>
      </c>
      <c r="AY84" s="10"/>
      <c r="AZ84" s="4" t="s">
        <v>830</v>
      </c>
      <c r="BA84" s="10">
        <v>1</v>
      </c>
      <c r="BB84" s="10">
        <v>1</v>
      </c>
      <c r="BC84" s="4" t="s">
        <v>830</v>
      </c>
      <c r="BD84" s="1"/>
      <c r="BE84" s="1"/>
      <c r="BF84" s="1"/>
      <c r="BG84" s="1"/>
      <c r="BH84" s="1"/>
      <c r="BI84" s="1">
        <v>1</v>
      </c>
      <c r="BJ84" s="1"/>
      <c r="BK84" s="1"/>
      <c r="BL84" s="1"/>
      <c r="BM84" s="1"/>
      <c r="BN84" s="1"/>
      <c r="BO84" s="1"/>
      <c r="BP84" s="1"/>
      <c r="BQ84" s="1"/>
      <c r="BR84" s="1"/>
      <c r="BS84" s="1"/>
      <c r="BT84" s="1"/>
      <c r="BU84" s="1"/>
      <c r="BV84" s="1"/>
      <c r="BW84" s="1"/>
      <c r="BX84" s="1"/>
      <c r="BY84" s="1" t="s">
        <v>830</v>
      </c>
      <c r="BZ84">
        <v>2</v>
      </c>
      <c r="CA84" s="4"/>
      <c r="CB84">
        <v>1959.5</v>
      </c>
      <c r="CC84">
        <v>1</v>
      </c>
      <c r="CD84" s="4"/>
      <c r="CU84">
        <v>0.5</v>
      </c>
      <c r="CV84">
        <v>0.5</v>
      </c>
      <c r="CY84" s="4"/>
      <c r="CZ84" t="s">
        <v>830</v>
      </c>
      <c r="DA84">
        <v>1</v>
      </c>
      <c r="DB84" s="4"/>
      <c r="DC84" t="s">
        <v>464</v>
      </c>
      <c r="DD84" t="s">
        <v>571</v>
      </c>
      <c r="DE84" s="4" t="s">
        <v>830</v>
      </c>
      <c r="DO84">
        <v>1</v>
      </c>
      <c r="DU84" s="4"/>
    </row>
    <row r="85" spans="1:125">
      <c r="A85" s="2">
        <v>283</v>
      </c>
      <c r="B85" s="2" t="s">
        <v>1201</v>
      </c>
      <c r="C85" t="s">
        <v>1288</v>
      </c>
      <c r="D85" t="s">
        <v>1379</v>
      </c>
      <c r="E85" s="4" t="s">
        <v>830</v>
      </c>
      <c r="F85" t="s">
        <v>573</v>
      </c>
      <c r="G85" s="23">
        <v>960</v>
      </c>
      <c r="H85" s="1">
        <f>IF(G85="","",IF(L85="","",G85))</f>
        <v>960</v>
      </c>
      <c r="I85" t="s">
        <v>467</v>
      </c>
      <c r="J85" s="1" t="s">
        <v>1007</v>
      </c>
      <c r="K85" s="4" t="s">
        <v>830</v>
      </c>
      <c r="L85" s="1">
        <v>1</v>
      </c>
      <c r="M85" s="1"/>
      <c r="N85" s="1">
        <f t="shared" si="7"/>
        <v>1</v>
      </c>
      <c r="O85" s="4" t="s">
        <v>830</v>
      </c>
      <c r="P85" s="1">
        <v>2</v>
      </c>
      <c r="Q85" s="1" t="s">
        <v>814</v>
      </c>
      <c r="T85" s="1"/>
      <c r="U85" s="1"/>
      <c r="V85" s="1"/>
      <c r="W85" s="1"/>
      <c r="X85" s="1"/>
      <c r="Y85" s="1"/>
      <c r="Z85" s="1"/>
      <c r="AA85" s="1"/>
      <c r="AB85" s="1">
        <f t="shared" si="8"/>
        <v>2</v>
      </c>
      <c r="AC85" s="1"/>
      <c r="AD85" s="4" t="s">
        <v>830</v>
      </c>
      <c r="AE85" s="1"/>
      <c r="AF85" s="1"/>
      <c r="AG85" s="1">
        <v>1</v>
      </c>
      <c r="AH85" s="1"/>
      <c r="AI85" s="1"/>
      <c r="AJ85" s="1">
        <f t="shared" si="9"/>
        <v>1</v>
      </c>
      <c r="AK85" s="4" t="s">
        <v>830</v>
      </c>
      <c r="AL85" t="s">
        <v>830</v>
      </c>
      <c r="AM85" t="s">
        <v>830</v>
      </c>
      <c r="AN85">
        <v>1</v>
      </c>
      <c r="AO85" t="s">
        <v>830</v>
      </c>
      <c r="AP85" t="s">
        <v>830</v>
      </c>
      <c r="AQ85" s="4"/>
      <c r="AR85" s="10"/>
      <c r="AS85" s="11"/>
      <c r="AT85" s="10"/>
      <c r="AU85" s="11"/>
      <c r="AV85" s="11" t="s">
        <v>830</v>
      </c>
      <c r="AW85" s="10"/>
      <c r="AX85" s="24" t="s">
        <v>830</v>
      </c>
      <c r="AY85" s="10"/>
      <c r="AZ85" s="4" t="s">
        <v>830</v>
      </c>
      <c r="BA85" s="10">
        <v>1</v>
      </c>
      <c r="BB85" s="10">
        <v>1</v>
      </c>
      <c r="BC85" s="4" t="s">
        <v>830</v>
      </c>
      <c r="BD85" s="1"/>
      <c r="BE85" s="1"/>
      <c r="BF85" s="1"/>
      <c r="BG85" s="1"/>
      <c r="BH85" s="1"/>
      <c r="BI85" s="1"/>
      <c r="BJ85" s="1"/>
      <c r="BK85" s="1"/>
      <c r="BL85" s="1"/>
      <c r="BM85" s="1"/>
      <c r="BN85" s="1">
        <v>1</v>
      </c>
      <c r="BO85" s="1"/>
      <c r="BP85" s="1"/>
      <c r="BQ85" s="1"/>
      <c r="BR85" s="1"/>
      <c r="BS85" s="1"/>
      <c r="BT85" s="1"/>
      <c r="BU85" s="1"/>
      <c r="BV85" s="1"/>
      <c r="BW85" s="1"/>
      <c r="BX85" s="1"/>
      <c r="BY85" s="1" t="s">
        <v>830</v>
      </c>
      <c r="BZ85">
        <v>1</v>
      </c>
      <c r="CA85" s="4"/>
      <c r="CB85">
        <v>1960</v>
      </c>
      <c r="CC85">
        <v>1</v>
      </c>
      <c r="CD85" s="4"/>
      <c r="CV85">
        <v>1</v>
      </c>
      <c r="CY85" s="4"/>
      <c r="CZ85" t="s">
        <v>830</v>
      </c>
      <c r="DA85">
        <v>1</v>
      </c>
      <c r="DB85" s="4"/>
      <c r="DC85" t="s">
        <v>466</v>
      </c>
      <c r="DD85" t="s">
        <v>572</v>
      </c>
      <c r="DE85" s="4" t="s">
        <v>830</v>
      </c>
      <c r="DF85">
        <v>1</v>
      </c>
      <c r="DU85" s="4"/>
    </row>
    <row r="86" spans="1:125">
      <c r="A86" s="2">
        <v>284</v>
      </c>
      <c r="B86" s="2" t="s">
        <v>1180</v>
      </c>
      <c r="C86" t="s">
        <v>1289</v>
      </c>
      <c r="D86" t="s">
        <v>1380</v>
      </c>
      <c r="E86" s="4" t="s">
        <v>830</v>
      </c>
      <c r="F86" t="s">
        <v>574</v>
      </c>
      <c r="G86" s="23">
        <v>1000</v>
      </c>
      <c r="H86" s="1">
        <f>IF(G86="","",IF(L86="","",G86))</f>
        <v>1000</v>
      </c>
      <c r="I86" t="s">
        <v>425</v>
      </c>
      <c r="J86" s="1" t="s">
        <v>677</v>
      </c>
      <c r="K86" s="4" t="s">
        <v>830</v>
      </c>
      <c r="L86" s="1">
        <v>1</v>
      </c>
      <c r="M86" s="1"/>
      <c r="N86" s="1">
        <f t="shared" si="7"/>
        <v>1</v>
      </c>
      <c r="O86" s="4" t="s">
        <v>830</v>
      </c>
      <c r="P86" s="1">
        <v>0</v>
      </c>
      <c r="Q86" s="1" t="s">
        <v>914</v>
      </c>
      <c r="T86" s="1"/>
      <c r="U86" s="1"/>
      <c r="V86" s="1"/>
      <c r="W86" s="1"/>
      <c r="X86" s="1"/>
      <c r="Y86" s="1"/>
      <c r="Z86" s="1"/>
      <c r="AA86" s="1"/>
      <c r="AB86" s="1">
        <f t="shared" si="8"/>
        <v>0</v>
      </c>
      <c r="AC86" s="1"/>
      <c r="AD86" s="4" t="s">
        <v>830</v>
      </c>
      <c r="AE86" s="1"/>
      <c r="AF86" s="1"/>
      <c r="AG86" s="1">
        <v>1</v>
      </c>
      <c r="AH86" s="1"/>
      <c r="AI86" s="1"/>
      <c r="AJ86" s="1">
        <f t="shared" si="9"/>
        <v>1</v>
      </c>
      <c r="AK86" s="4" t="s">
        <v>830</v>
      </c>
      <c r="AL86" t="s">
        <v>830</v>
      </c>
      <c r="AM86" t="s">
        <v>830</v>
      </c>
      <c r="AN86" t="s">
        <v>830</v>
      </c>
      <c r="AO86" t="s">
        <v>830</v>
      </c>
      <c r="AP86">
        <v>1</v>
      </c>
      <c r="AQ86" s="4"/>
      <c r="AR86" s="10"/>
      <c r="AS86" s="11"/>
      <c r="AT86" s="10"/>
      <c r="AU86" s="11"/>
      <c r="AV86" s="11" t="s">
        <v>830</v>
      </c>
      <c r="AW86" s="10"/>
      <c r="AX86" s="24">
        <v>600000</v>
      </c>
      <c r="AY86" s="10"/>
      <c r="AZ86" s="4" t="s">
        <v>830</v>
      </c>
      <c r="BA86" s="10"/>
      <c r="BB86" s="10">
        <v>0</v>
      </c>
      <c r="BC86" s="4" t="s">
        <v>830</v>
      </c>
      <c r="BD86" s="1"/>
      <c r="BE86" s="1"/>
      <c r="BF86" s="1"/>
      <c r="BG86" s="1"/>
      <c r="BH86" s="1"/>
      <c r="BI86" s="1"/>
      <c r="BJ86" s="1"/>
      <c r="BK86" s="1"/>
      <c r="BL86" s="1"/>
      <c r="BM86" s="1"/>
      <c r="BN86" s="1"/>
      <c r="BO86" s="1"/>
      <c r="BP86" s="1"/>
      <c r="BQ86" s="1"/>
      <c r="BR86" s="1"/>
      <c r="BS86" s="1"/>
      <c r="BT86" s="1"/>
      <c r="BU86" s="1"/>
      <c r="BV86" s="1"/>
      <c r="BW86" s="1">
        <v>1</v>
      </c>
      <c r="BX86" s="1"/>
      <c r="BY86" s="1" t="s">
        <v>830</v>
      </c>
      <c r="BZ86">
        <v>5</v>
      </c>
      <c r="CA86" s="4"/>
      <c r="CB86">
        <v>1961</v>
      </c>
      <c r="CC86">
        <v>0</v>
      </c>
      <c r="CD86" s="4"/>
      <c r="CW86">
        <v>1</v>
      </c>
      <c r="CY86" s="4"/>
      <c r="CZ86">
        <v>1</v>
      </c>
      <c r="DA86" t="s">
        <v>830</v>
      </c>
      <c r="DB86" s="4"/>
      <c r="DC86" t="s">
        <v>468</v>
      </c>
      <c r="DD86" t="s">
        <v>469</v>
      </c>
      <c r="DE86" s="4" t="s">
        <v>830</v>
      </c>
      <c r="DF86">
        <v>1</v>
      </c>
      <c r="DU86" s="4"/>
    </row>
    <row r="87" spans="1:125">
      <c r="A87" s="2">
        <v>285</v>
      </c>
      <c r="B87" s="2" t="s">
        <v>1202</v>
      </c>
      <c r="C87" t="s">
        <v>1290</v>
      </c>
      <c r="D87" t="s">
        <v>1381</v>
      </c>
      <c r="E87" s="4" t="s">
        <v>830</v>
      </c>
      <c r="F87" t="s">
        <v>471</v>
      </c>
      <c r="G87" s="23">
        <v>405</v>
      </c>
      <c r="H87" s="1">
        <f>IF(G87="","",IF(L87="","",G87))</f>
        <v>405</v>
      </c>
      <c r="I87" t="s">
        <v>472</v>
      </c>
      <c r="J87" t="s">
        <v>473</v>
      </c>
      <c r="K87" s="4" t="s">
        <v>830</v>
      </c>
      <c r="L87" s="1">
        <v>1</v>
      </c>
      <c r="M87" s="1"/>
      <c r="N87" s="1">
        <f t="shared" si="7"/>
        <v>1</v>
      </c>
      <c r="O87" s="4" t="s">
        <v>830</v>
      </c>
      <c r="P87" s="1">
        <v>1</v>
      </c>
      <c r="Q87" s="1" t="s">
        <v>815</v>
      </c>
      <c r="T87" s="1"/>
      <c r="U87" s="1"/>
      <c r="V87" s="1"/>
      <c r="W87" s="1"/>
      <c r="X87" s="1"/>
      <c r="Y87" s="1"/>
      <c r="Z87" s="1"/>
      <c r="AA87" s="1"/>
      <c r="AB87" s="1">
        <f t="shared" si="8"/>
        <v>1</v>
      </c>
      <c r="AC87" s="1"/>
      <c r="AD87" s="4" t="s">
        <v>830</v>
      </c>
      <c r="AE87" s="1"/>
      <c r="AF87" s="1"/>
      <c r="AG87" s="1">
        <v>1</v>
      </c>
      <c r="AH87" s="1"/>
      <c r="AI87" s="1"/>
      <c r="AJ87" s="1">
        <f t="shared" si="9"/>
        <v>1</v>
      </c>
      <c r="AK87" s="4" t="s">
        <v>830</v>
      </c>
      <c r="AL87" t="s">
        <v>830</v>
      </c>
      <c r="AM87" t="s">
        <v>830</v>
      </c>
      <c r="AN87" t="s">
        <v>830</v>
      </c>
      <c r="AO87" t="s">
        <v>830</v>
      </c>
      <c r="AP87">
        <v>1</v>
      </c>
      <c r="AQ87" s="4"/>
      <c r="AR87" s="10"/>
      <c r="AS87" s="11"/>
      <c r="AT87" s="10"/>
      <c r="AU87" s="11"/>
      <c r="AV87" s="11" t="s">
        <v>830</v>
      </c>
      <c r="AW87" s="10"/>
      <c r="AX87" s="24" t="s">
        <v>830</v>
      </c>
      <c r="AY87" s="10"/>
      <c r="AZ87" s="4" t="s">
        <v>830</v>
      </c>
      <c r="BA87" s="10">
        <v>1</v>
      </c>
      <c r="BB87" s="10">
        <v>1</v>
      </c>
      <c r="BC87" s="4" t="s">
        <v>830</v>
      </c>
      <c r="BH87">
        <v>1</v>
      </c>
      <c r="BI87">
        <v>1</v>
      </c>
      <c r="BT87">
        <v>1</v>
      </c>
      <c r="BY87" s="1" t="s">
        <v>830</v>
      </c>
      <c r="BZ87">
        <v>2</v>
      </c>
      <c r="CA87" s="4"/>
      <c r="CB87">
        <v>1960</v>
      </c>
      <c r="CC87">
        <v>1</v>
      </c>
      <c r="CD87" s="4"/>
      <c r="CV87">
        <v>1</v>
      </c>
      <c r="CY87" s="4"/>
      <c r="CZ87">
        <v>1</v>
      </c>
      <c r="DA87" t="s">
        <v>830</v>
      </c>
      <c r="DB87" s="4"/>
      <c r="DC87" t="s">
        <v>470</v>
      </c>
      <c r="DD87" t="s">
        <v>575</v>
      </c>
      <c r="DE87" s="4" t="s">
        <v>830</v>
      </c>
      <c r="DF87">
        <v>1</v>
      </c>
      <c r="DU87" s="4"/>
    </row>
    <row r="88" spans="1:125">
      <c r="A88" s="2">
        <v>286</v>
      </c>
      <c r="B88" s="2" t="s">
        <v>1203</v>
      </c>
      <c r="C88" t="s">
        <v>1291</v>
      </c>
      <c r="D88" t="s">
        <v>1382</v>
      </c>
      <c r="E88" s="4" t="s">
        <v>830</v>
      </c>
      <c r="F88" t="s">
        <v>724</v>
      </c>
      <c r="G88" s="23"/>
      <c r="H88" s="1" t="str">
        <f>IF(G88="","",IF(L88="","",G88))</f>
        <v/>
      </c>
      <c r="I88" t="s">
        <v>578</v>
      </c>
      <c r="J88" s="1" t="s">
        <v>725</v>
      </c>
      <c r="K88" s="4" t="s">
        <v>830</v>
      </c>
      <c r="L88" s="1"/>
      <c r="M88" s="1">
        <v>1</v>
      </c>
      <c r="N88" s="1">
        <f t="shared" si="7"/>
        <v>1</v>
      </c>
      <c r="O88" s="4" t="s">
        <v>830</v>
      </c>
      <c r="P88" s="1"/>
      <c r="Q88" s="1"/>
      <c r="T88" s="1"/>
      <c r="U88" s="1"/>
      <c r="V88" s="1"/>
      <c r="W88" s="1"/>
      <c r="X88" s="1"/>
      <c r="Y88" s="1"/>
      <c r="Z88" s="1"/>
      <c r="AA88" s="1"/>
      <c r="AB88" s="1" t="str">
        <f t="shared" si="8"/>
        <v/>
      </c>
      <c r="AC88" s="1"/>
      <c r="AD88" s="4" t="s">
        <v>830</v>
      </c>
      <c r="AE88" s="1"/>
      <c r="AF88" s="1"/>
      <c r="AG88" s="1"/>
      <c r="AH88" s="1"/>
      <c r="AI88" s="1"/>
      <c r="AJ88" s="1">
        <f t="shared" si="9"/>
        <v>0</v>
      </c>
      <c r="AK88" s="4" t="s">
        <v>830</v>
      </c>
      <c r="AL88" t="s">
        <v>830</v>
      </c>
      <c r="AM88" t="s">
        <v>830</v>
      </c>
      <c r="AN88" t="s">
        <v>830</v>
      </c>
      <c r="AO88" t="s">
        <v>830</v>
      </c>
      <c r="AP88" t="s">
        <v>830</v>
      </c>
      <c r="AQ88" s="4"/>
      <c r="AR88" s="10"/>
      <c r="AS88" s="11"/>
      <c r="AT88" s="10"/>
      <c r="AU88" s="11"/>
      <c r="AV88" s="11" t="s">
        <v>830</v>
      </c>
      <c r="AW88" s="10"/>
      <c r="AX88" s="24" t="s">
        <v>830</v>
      </c>
      <c r="AY88" s="10"/>
      <c r="AZ88" s="4" t="s">
        <v>830</v>
      </c>
      <c r="BA88" s="10"/>
      <c r="BB88" s="10">
        <v>0</v>
      </c>
      <c r="BC88" s="4" t="s">
        <v>830</v>
      </c>
      <c r="BD88" s="1"/>
      <c r="BE88" s="1"/>
      <c r="BF88" s="1"/>
      <c r="BG88" s="1"/>
      <c r="BH88" s="1"/>
      <c r="BI88" s="1"/>
      <c r="BJ88" s="1"/>
      <c r="BK88" s="1"/>
      <c r="BL88" s="1"/>
      <c r="BM88" s="1"/>
      <c r="BN88" s="1"/>
      <c r="BO88" s="1"/>
      <c r="BP88" s="1"/>
      <c r="BQ88" s="1"/>
      <c r="BR88" s="1"/>
      <c r="BS88" s="1"/>
      <c r="BT88" s="1"/>
      <c r="BU88" s="1"/>
      <c r="BV88" s="1"/>
      <c r="BW88" s="1"/>
      <c r="BX88" s="1"/>
      <c r="BY88" s="1">
        <v>0</v>
      </c>
      <c r="BZ88">
        <v>2</v>
      </c>
      <c r="CA88" s="4"/>
      <c r="CD88" s="4"/>
      <c r="CY88" s="4"/>
      <c r="CZ88" t="s">
        <v>830</v>
      </c>
      <c r="DA88" t="s">
        <v>830</v>
      </c>
      <c r="DB88" s="4"/>
      <c r="DC88" t="s">
        <v>474</v>
      </c>
      <c r="DD88" t="s">
        <v>576</v>
      </c>
      <c r="DE88" s="4" t="s">
        <v>830</v>
      </c>
      <c r="DF88">
        <v>1</v>
      </c>
      <c r="DU88" s="4"/>
    </row>
    <row r="89" spans="1:125">
      <c r="A89" s="2">
        <v>287</v>
      </c>
      <c r="B89" s="2" t="s">
        <v>1204</v>
      </c>
      <c r="C89" t="s">
        <v>1291</v>
      </c>
      <c r="D89" t="s">
        <v>1382</v>
      </c>
      <c r="E89" s="4" t="s">
        <v>830</v>
      </c>
      <c r="F89" t="s">
        <v>722</v>
      </c>
      <c r="G89" s="23">
        <v>960</v>
      </c>
      <c r="H89" s="1">
        <f>IF(G89="","",IF(L89="","",G89))</f>
        <v>960</v>
      </c>
      <c r="I89" t="s">
        <v>577</v>
      </c>
      <c r="J89" s="1" t="s">
        <v>723</v>
      </c>
      <c r="K89" s="4" t="s">
        <v>830</v>
      </c>
      <c r="L89" s="1">
        <v>1</v>
      </c>
      <c r="M89" s="1"/>
      <c r="N89" s="1">
        <f t="shared" si="7"/>
        <v>1</v>
      </c>
      <c r="O89" s="4" t="s">
        <v>830</v>
      </c>
      <c r="P89" s="1">
        <v>3</v>
      </c>
      <c r="Q89" s="1" t="s">
        <v>816</v>
      </c>
      <c r="T89" s="1"/>
      <c r="U89" s="1"/>
      <c r="V89" s="1"/>
      <c r="W89" s="1"/>
      <c r="X89" s="1"/>
      <c r="Y89" s="1"/>
      <c r="Z89" s="1"/>
      <c r="AA89" s="1"/>
      <c r="AB89" s="1">
        <f t="shared" si="8"/>
        <v>3</v>
      </c>
      <c r="AC89" s="1"/>
      <c r="AD89" s="4" t="s">
        <v>830</v>
      </c>
      <c r="AE89" s="1"/>
      <c r="AF89" s="1"/>
      <c r="AG89" s="1">
        <v>1</v>
      </c>
      <c r="AH89" s="1"/>
      <c r="AI89" s="1"/>
      <c r="AJ89" s="1">
        <f t="shared" si="9"/>
        <v>1</v>
      </c>
      <c r="AK89" s="4" t="s">
        <v>830</v>
      </c>
      <c r="AL89" t="s">
        <v>830</v>
      </c>
      <c r="AM89" t="s">
        <v>830</v>
      </c>
      <c r="AN89" t="s">
        <v>830</v>
      </c>
      <c r="AO89" t="s">
        <v>830</v>
      </c>
      <c r="AP89">
        <v>1</v>
      </c>
      <c r="AQ89" s="4"/>
      <c r="AR89" s="10">
        <v>3</v>
      </c>
      <c r="AS89" s="11"/>
      <c r="AT89" s="10"/>
      <c r="AU89" s="11"/>
      <c r="AV89" s="11" t="s">
        <v>830</v>
      </c>
      <c r="AW89" s="10"/>
      <c r="AX89" s="24" t="s">
        <v>830</v>
      </c>
      <c r="AY89" s="10"/>
      <c r="AZ89" s="4" t="s">
        <v>830</v>
      </c>
      <c r="BA89" s="10"/>
      <c r="BB89" s="10">
        <v>0</v>
      </c>
      <c r="BC89" s="4" t="s">
        <v>830</v>
      </c>
      <c r="BD89" s="1"/>
      <c r="BE89" s="1"/>
      <c r="BF89" s="1"/>
      <c r="BG89" s="1"/>
      <c r="BH89" s="1"/>
      <c r="BI89" s="1"/>
      <c r="BJ89" s="1"/>
      <c r="BK89" s="1"/>
      <c r="BL89" s="1"/>
      <c r="BM89" s="1"/>
      <c r="BN89" s="1"/>
      <c r="BO89" s="1"/>
      <c r="BP89" s="1"/>
      <c r="BQ89" s="1"/>
      <c r="BR89" s="1"/>
      <c r="BS89" s="1"/>
      <c r="BT89" s="1">
        <v>1</v>
      </c>
      <c r="BU89" s="1"/>
      <c r="BV89" s="1"/>
      <c r="BW89" s="1"/>
      <c r="BX89" s="1"/>
      <c r="BY89" s="1" t="s">
        <v>830</v>
      </c>
      <c r="BZ89">
        <v>2</v>
      </c>
      <c r="CA89" s="4"/>
      <c r="CB89">
        <v>1960</v>
      </c>
      <c r="CC89">
        <v>1</v>
      </c>
      <c r="CD89" s="4"/>
      <c r="CV89">
        <v>1</v>
      </c>
      <c r="CY89" s="4"/>
      <c r="CZ89" t="s">
        <v>830</v>
      </c>
      <c r="DA89">
        <v>1</v>
      </c>
      <c r="DB89" s="4"/>
      <c r="DC89" t="s">
        <v>474</v>
      </c>
      <c r="DD89" t="s">
        <v>576</v>
      </c>
      <c r="DE89" s="4" t="s">
        <v>830</v>
      </c>
      <c r="DF89">
        <v>1</v>
      </c>
      <c r="DU89" s="4"/>
    </row>
    <row r="90" spans="1:125">
      <c r="A90" s="2">
        <v>288</v>
      </c>
      <c r="B90" s="2" t="s">
        <v>1205</v>
      </c>
      <c r="C90" t="s">
        <v>1291</v>
      </c>
      <c r="D90" t="s">
        <v>1383</v>
      </c>
      <c r="E90" s="4" t="s">
        <v>830</v>
      </c>
      <c r="F90" t="s">
        <v>726</v>
      </c>
      <c r="G90" s="23">
        <v>960</v>
      </c>
      <c r="H90" s="1">
        <f>IF(G90="","",IF(L90="","",G90))</f>
        <v>960</v>
      </c>
      <c r="I90" t="s">
        <v>579</v>
      </c>
      <c r="J90" s="1" t="s">
        <v>727</v>
      </c>
      <c r="K90" s="4" t="s">
        <v>830</v>
      </c>
      <c r="L90" s="1">
        <v>1</v>
      </c>
      <c r="M90" s="1"/>
      <c r="N90" s="1">
        <f t="shared" si="7"/>
        <v>1</v>
      </c>
      <c r="O90" s="4" t="s">
        <v>830</v>
      </c>
      <c r="P90" s="1">
        <v>4</v>
      </c>
      <c r="Q90" t="s">
        <v>944</v>
      </c>
      <c r="R90">
        <v>1</v>
      </c>
      <c r="S90" t="s">
        <v>827</v>
      </c>
      <c r="T90" s="1"/>
      <c r="U90" s="1"/>
      <c r="V90" s="1"/>
      <c r="W90" s="1"/>
      <c r="X90" s="1"/>
      <c r="Y90" s="1"/>
      <c r="Z90" s="1"/>
      <c r="AA90" s="1"/>
      <c r="AB90" s="1">
        <f t="shared" si="8"/>
        <v>5</v>
      </c>
      <c r="AC90" s="1"/>
      <c r="AD90" s="4" t="s">
        <v>830</v>
      </c>
      <c r="AE90" s="1"/>
      <c r="AF90" s="1"/>
      <c r="AG90" s="1">
        <v>1</v>
      </c>
      <c r="AH90" s="1"/>
      <c r="AI90" s="1"/>
      <c r="AJ90" s="1">
        <f t="shared" si="9"/>
        <v>1</v>
      </c>
      <c r="AK90" s="4" t="s">
        <v>830</v>
      </c>
      <c r="AL90" t="s">
        <v>830</v>
      </c>
      <c r="AM90" t="s">
        <v>830</v>
      </c>
      <c r="AN90">
        <v>1</v>
      </c>
      <c r="AO90" t="s">
        <v>830</v>
      </c>
      <c r="AP90" t="s">
        <v>830</v>
      </c>
      <c r="AQ90" s="4"/>
      <c r="AR90" s="10">
        <v>3</v>
      </c>
      <c r="AS90" s="11">
        <v>1.05</v>
      </c>
      <c r="AT90" s="10" t="s">
        <v>1005</v>
      </c>
      <c r="AU90" s="11">
        <v>0.13500000000000001</v>
      </c>
      <c r="AV90" s="11">
        <v>3.3750000000000002E-2</v>
      </c>
      <c r="AW90" s="10"/>
      <c r="AX90" s="24">
        <v>1000000</v>
      </c>
      <c r="AY90" s="10">
        <v>16067</v>
      </c>
      <c r="AZ90" s="4" t="s">
        <v>830</v>
      </c>
      <c r="BA90" s="10"/>
      <c r="BB90" s="10">
        <v>0</v>
      </c>
      <c r="BC90" s="4" t="s">
        <v>830</v>
      </c>
      <c r="BD90" s="1"/>
      <c r="BE90" s="1"/>
      <c r="BF90" s="1"/>
      <c r="BG90" s="1"/>
      <c r="BH90" s="1"/>
      <c r="BI90" s="1"/>
      <c r="BJ90" s="1"/>
      <c r="BK90" s="1">
        <v>1</v>
      </c>
      <c r="BL90" s="1"/>
      <c r="BM90" s="1"/>
      <c r="BN90" s="1"/>
      <c r="BO90" s="1"/>
      <c r="BP90" s="1"/>
      <c r="BQ90" s="1"/>
      <c r="BR90" s="1"/>
      <c r="BS90" s="1"/>
      <c r="BT90" s="1"/>
      <c r="BU90" s="1"/>
      <c r="BV90" s="1"/>
      <c r="BW90" s="1"/>
      <c r="BX90" s="1"/>
      <c r="BY90" s="1" t="s">
        <v>830</v>
      </c>
      <c r="BZ90">
        <v>2</v>
      </c>
      <c r="CA90" s="4"/>
      <c r="CB90">
        <v>1960</v>
      </c>
      <c r="CC90">
        <v>1</v>
      </c>
      <c r="CD90" s="4"/>
      <c r="CV90">
        <v>1</v>
      </c>
      <c r="CY90" s="4"/>
      <c r="CZ90">
        <v>1</v>
      </c>
      <c r="DA90" t="s">
        <v>830</v>
      </c>
      <c r="DB90" s="4"/>
      <c r="DC90" t="s">
        <v>474</v>
      </c>
      <c r="DD90" t="s">
        <v>576</v>
      </c>
      <c r="DE90" s="4" t="s">
        <v>830</v>
      </c>
      <c r="DF90">
        <v>1</v>
      </c>
      <c r="DU90" s="4"/>
    </row>
    <row r="91" spans="1:125">
      <c r="A91" s="2">
        <v>289</v>
      </c>
      <c r="B91" s="2" t="s">
        <v>1206</v>
      </c>
      <c r="C91" t="s">
        <v>1292</v>
      </c>
      <c r="D91" t="s">
        <v>1384</v>
      </c>
      <c r="E91" s="4" t="s">
        <v>830</v>
      </c>
      <c r="F91" t="s">
        <v>817</v>
      </c>
      <c r="G91" s="23">
        <v>3365</v>
      </c>
      <c r="H91" s="1">
        <f>IF(G91="","",IF(L91="","",G91))</f>
        <v>3365</v>
      </c>
      <c r="I91" t="s">
        <v>476</v>
      </c>
      <c r="J91" s="1" t="s">
        <v>678</v>
      </c>
      <c r="K91" s="4" t="s">
        <v>830</v>
      </c>
      <c r="L91" s="1">
        <v>1</v>
      </c>
      <c r="M91" s="1"/>
      <c r="N91" s="1">
        <f t="shared" si="7"/>
        <v>1</v>
      </c>
      <c r="O91" s="4" t="s">
        <v>830</v>
      </c>
      <c r="P91" s="1">
        <v>3</v>
      </c>
      <c r="Q91" t="s">
        <v>818</v>
      </c>
      <c r="T91" s="1"/>
      <c r="U91" s="1"/>
      <c r="V91" s="1"/>
      <c r="W91" s="1"/>
      <c r="X91" s="1"/>
      <c r="Y91" s="1"/>
      <c r="Z91" s="1"/>
      <c r="AA91" s="1"/>
      <c r="AB91" s="1">
        <f t="shared" si="8"/>
        <v>3</v>
      </c>
      <c r="AC91" s="1"/>
      <c r="AD91" s="4" t="s">
        <v>830</v>
      </c>
      <c r="AE91" s="1"/>
      <c r="AF91" s="1">
        <v>1</v>
      </c>
      <c r="AG91" s="1"/>
      <c r="AH91" s="1"/>
      <c r="AI91" s="1"/>
      <c r="AJ91" s="1">
        <f t="shared" si="9"/>
        <v>1</v>
      </c>
      <c r="AK91" s="4" t="s">
        <v>830</v>
      </c>
      <c r="AL91" t="s">
        <v>830</v>
      </c>
      <c r="AM91" t="s">
        <v>830</v>
      </c>
      <c r="AN91" t="s">
        <v>830</v>
      </c>
      <c r="AO91" t="s">
        <v>830</v>
      </c>
      <c r="AP91">
        <v>1</v>
      </c>
      <c r="AQ91" s="4"/>
      <c r="AR91" s="10"/>
      <c r="AS91" s="11"/>
      <c r="AT91" s="10"/>
      <c r="AU91" s="11"/>
      <c r="AV91" s="11" t="s">
        <v>830</v>
      </c>
      <c r="AW91" s="10"/>
      <c r="AX91" s="24" t="s">
        <v>830</v>
      </c>
      <c r="AY91" s="10">
        <v>13400</v>
      </c>
      <c r="AZ91" s="4" t="s">
        <v>830</v>
      </c>
      <c r="BA91" s="10">
        <v>1</v>
      </c>
      <c r="BB91" s="10">
        <v>1</v>
      </c>
      <c r="BC91" s="4" t="s">
        <v>830</v>
      </c>
      <c r="BD91" s="1"/>
      <c r="BE91" s="1"/>
      <c r="BF91" s="1"/>
      <c r="BG91" s="1"/>
      <c r="BH91" s="1"/>
      <c r="BI91" s="1"/>
      <c r="BJ91" s="1"/>
      <c r="BK91" s="1"/>
      <c r="BL91" s="1"/>
      <c r="BM91" s="1"/>
      <c r="BN91" s="1"/>
      <c r="BO91" s="1"/>
      <c r="BP91" s="1"/>
      <c r="BQ91" s="1"/>
      <c r="BR91" s="1"/>
      <c r="BS91" s="1">
        <v>1</v>
      </c>
      <c r="BT91" s="1"/>
      <c r="BU91" s="1"/>
      <c r="BV91" s="1"/>
      <c r="BW91" s="1"/>
      <c r="BX91" s="1"/>
      <c r="BY91" s="1" t="s">
        <v>830</v>
      </c>
      <c r="BZ91">
        <v>2</v>
      </c>
      <c r="CA91" s="4"/>
      <c r="CB91">
        <v>1960</v>
      </c>
      <c r="CC91">
        <v>1</v>
      </c>
      <c r="CD91" s="4"/>
      <c r="CV91">
        <v>1</v>
      </c>
      <c r="CY91" s="4"/>
      <c r="CZ91">
        <v>1</v>
      </c>
      <c r="DA91" t="s">
        <v>830</v>
      </c>
      <c r="DB91" s="4"/>
      <c r="DC91" t="s">
        <v>475</v>
      </c>
      <c r="DD91" t="s">
        <v>580</v>
      </c>
      <c r="DE91" s="4" t="s">
        <v>830</v>
      </c>
      <c r="DF91">
        <v>1</v>
      </c>
      <c r="DU91" s="4"/>
    </row>
    <row r="92" spans="1:125">
      <c r="A92" s="2">
        <v>290</v>
      </c>
      <c r="B92" s="2" t="s">
        <v>1207</v>
      </c>
      <c r="C92" t="s">
        <v>1293</v>
      </c>
      <c r="D92" t="s">
        <v>1385</v>
      </c>
      <c r="E92" s="4" t="s">
        <v>830</v>
      </c>
      <c r="F92" t="s">
        <v>478</v>
      </c>
      <c r="G92" s="23">
        <v>2820</v>
      </c>
      <c r="H92" s="1" t="str">
        <f>IF(G92="","",IF(L92="","",G92))</f>
        <v/>
      </c>
      <c r="I92" t="s">
        <v>479</v>
      </c>
      <c r="J92" s="1" t="s">
        <v>679</v>
      </c>
      <c r="K92" s="4" t="s">
        <v>830</v>
      </c>
      <c r="L92" s="1"/>
      <c r="M92" s="1">
        <v>1</v>
      </c>
      <c r="N92" s="1">
        <f t="shared" si="7"/>
        <v>1</v>
      </c>
      <c r="O92" s="4" t="s">
        <v>830</v>
      </c>
      <c r="P92" s="1"/>
      <c r="Q92" s="1"/>
      <c r="T92" s="1"/>
      <c r="U92" s="1"/>
      <c r="V92" s="1"/>
      <c r="W92" s="1"/>
      <c r="X92" s="1"/>
      <c r="Y92" s="1"/>
      <c r="Z92" s="1"/>
      <c r="AA92" s="1"/>
      <c r="AB92" s="1" t="str">
        <f t="shared" si="8"/>
        <v/>
      </c>
      <c r="AC92" s="1"/>
      <c r="AD92" s="4" t="s">
        <v>830</v>
      </c>
      <c r="AE92" s="1"/>
      <c r="AF92" s="1"/>
      <c r="AG92" s="1"/>
      <c r="AH92" s="1"/>
      <c r="AI92" s="1"/>
      <c r="AJ92" s="1">
        <f t="shared" si="9"/>
        <v>0</v>
      </c>
      <c r="AK92" s="4" t="s">
        <v>830</v>
      </c>
      <c r="AL92" t="s">
        <v>830</v>
      </c>
      <c r="AM92" t="s">
        <v>830</v>
      </c>
      <c r="AN92" t="s">
        <v>830</v>
      </c>
      <c r="AO92" t="s">
        <v>830</v>
      </c>
      <c r="AP92" t="s">
        <v>830</v>
      </c>
      <c r="AQ92" s="4"/>
      <c r="AR92" s="10"/>
      <c r="AS92" s="11"/>
      <c r="AT92" s="10"/>
      <c r="AU92" s="11"/>
      <c r="AV92" s="11" t="s">
        <v>830</v>
      </c>
      <c r="AW92" s="10"/>
      <c r="AX92" s="24" t="s">
        <v>830</v>
      </c>
      <c r="AY92" s="10"/>
      <c r="AZ92" s="4" t="s">
        <v>830</v>
      </c>
      <c r="BA92" s="10">
        <v>1</v>
      </c>
      <c r="BB92" s="10">
        <v>0</v>
      </c>
      <c r="BC92" s="4" t="s">
        <v>830</v>
      </c>
      <c r="BD92" s="1"/>
      <c r="BE92" s="1"/>
      <c r="BF92" s="1"/>
      <c r="BG92" s="1"/>
      <c r="BH92" s="1"/>
      <c r="BI92" s="1"/>
      <c r="BJ92" s="1"/>
      <c r="BK92" s="1"/>
      <c r="BL92" s="1"/>
      <c r="BM92" s="1"/>
      <c r="BN92" s="1"/>
      <c r="BO92" s="1"/>
      <c r="BP92" s="1"/>
      <c r="BQ92" s="1"/>
      <c r="BR92" s="1"/>
      <c r="BS92" s="1"/>
      <c r="BT92" s="1"/>
      <c r="BU92" s="1"/>
      <c r="BV92" s="1"/>
      <c r="BW92" s="1"/>
      <c r="BX92" s="1"/>
      <c r="BY92" s="1"/>
      <c r="BZ92" t="s">
        <v>830</v>
      </c>
      <c r="CA92" s="4"/>
      <c r="CD92" s="4"/>
      <c r="CY92" s="4"/>
      <c r="DA92" t="s">
        <v>830</v>
      </c>
      <c r="DB92" s="4"/>
      <c r="DC92" t="s">
        <v>477</v>
      </c>
      <c r="DD92" t="s">
        <v>581</v>
      </c>
      <c r="DE92" s="4" t="s">
        <v>830</v>
      </c>
      <c r="DU92" s="4"/>
    </row>
    <row r="93" spans="1:125">
      <c r="A93" s="2">
        <v>291</v>
      </c>
      <c r="B93" s="2" t="s">
        <v>1208</v>
      </c>
      <c r="C93" t="s">
        <v>1294</v>
      </c>
      <c r="D93" t="s">
        <v>1386</v>
      </c>
      <c r="E93" s="4" t="s">
        <v>830</v>
      </c>
      <c r="F93" t="s">
        <v>481</v>
      </c>
      <c r="G93" s="23">
        <v>960</v>
      </c>
      <c r="H93" s="1">
        <f>IF(G93="","",IF(L93="","",G93))</f>
        <v>960</v>
      </c>
      <c r="I93" t="s">
        <v>482</v>
      </c>
      <c r="J93" s="1" t="s">
        <v>680</v>
      </c>
      <c r="K93" s="4" t="s">
        <v>830</v>
      </c>
      <c r="L93" s="1">
        <v>1</v>
      </c>
      <c r="M93" s="1"/>
      <c r="N93" s="1">
        <f t="shared" si="7"/>
        <v>1</v>
      </c>
      <c r="O93" s="4" t="s">
        <v>830</v>
      </c>
      <c r="P93" s="1">
        <v>1</v>
      </c>
      <c r="Q93" s="1" t="s">
        <v>820</v>
      </c>
      <c r="T93" s="1"/>
      <c r="U93" s="1"/>
      <c r="V93" s="1"/>
      <c r="W93" s="1"/>
      <c r="X93" s="1"/>
      <c r="Y93" s="1"/>
      <c r="Z93" s="1"/>
      <c r="AA93" s="1"/>
      <c r="AB93" s="1">
        <f t="shared" si="8"/>
        <v>1</v>
      </c>
      <c r="AC93" s="1"/>
      <c r="AD93" s="4" t="s">
        <v>830</v>
      </c>
      <c r="AE93" s="1"/>
      <c r="AF93" s="1"/>
      <c r="AG93" s="1">
        <v>1</v>
      </c>
      <c r="AH93" s="1"/>
      <c r="AI93" s="1"/>
      <c r="AJ93" s="1">
        <f t="shared" si="9"/>
        <v>1</v>
      </c>
      <c r="AK93" s="4" t="s">
        <v>830</v>
      </c>
      <c r="AL93" t="s">
        <v>830</v>
      </c>
      <c r="AM93" t="s">
        <v>830</v>
      </c>
      <c r="AN93" t="s">
        <v>830</v>
      </c>
      <c r="AO93" t="s">
        <v>830</v>
      </c>
      <c r="AP93">
        <v>1</v>
      </c>
      <c r="AQ93" s="4"/>
      <c r="AR93" s="10"/>
      <c r="AS93" s="11"/>
      <c r="AT93" s="10"/>
      <c r="AU93" s="11"/>
      <c r="AV93" s="11" t="s">
        <v>830</v>
      </c>
      <c r="AW93" s="10"/>
      <c r="AX93" s="24" t="s">
        <v>830</v>
      </c>
      <c r="AY93" s="10"/>
      <c r="AZ93" s="4" t="s">
        <v>830</v>
      </c>
      <c r="BA93" s="10">
        <v>1</v>
      </c>
      <c r="BB93" s="10">
        <v>1</v>
      </c>
      <c r="BC93" s="4" t="s">
        <v>830</v>
      </c>
      <c r="BH93">
        <v>1</v>
      </c>
      <c r="BI93">
        <v>1</v>
      </c>
      <c r="BN93" s="1"/>
      <c r="BO93" s="1"/>
      <c r="BP93" s="1"/>
      <c r="BQ93" s="1"/>
      <c r="BR93" s="1"/>
      <c r="BS93" s="1"/>
      <c r="BT93" s="1"/>
      <c r="BU93" s="1"/>
      <c r="BV93" s="1"/>
      <c r="BW93" s="1"/>
      <c r="BX93" s="1"/>
      <c r="BY93" s="1"/>
      <c r="BZ93">
        <v>1</v>
      </c>
      <c r="CA93" s="4"/>
      <c r="CB93">
        <v>1960.5</v>
      </c>
      <c r="CC93">
        <v>0</v>
      </c>
      <c r="CD93" s="4"/>
      <c r="CV93">
        <v>0.5</v>
      </c>
      <c r="CW93">
        <v>0.5</v>
      </c>
      <c r="CY93" s="4"/>
      <c r="CZ93" t="s">
        <v>830</v>
      </c>
      <c r="DA93">
        <v>1</v>
      </c>
      <c r="DB93" s="4"/>
      <c r="DC93" t="s">
        <v>480</v>
      </c>
      <c r="DD93" t="s">
        <v>582</v>
      </c>
      <c r="DE93" s="4" t="s">
        <v>830</v>
      </c>
      <c r="DF93">
        <v>1</v>
      </c>
      <c r="DU93" s="4"/>
    </row>
    <row r="94" spans="1:125">
      <c r="A94" s="2">
        <v>292</v>
      </c>
      <c r="B94" s="2" t="s">
        <v>1209</v>
      </c>
      <c r="C94" t="s">
        <v>1295</v>
      </c>
      <c r="D94" t="s">
        <v>1387</v>
      </c>
      <c r="E94" s="4" t="s">
        <v>830</v>
      </c>
      <c r="F94" t="s">
        <v>728</v>
      </c>
      <c r="G94" s="23">
        <v>95</v>
      </c>
      <c r="H94" s="1">
        <f>IF(G94="","",IF(L94="","",G94))</f>
        <v>95</v>
      </c>
      <c r="I94" t="s">
        <v>484</v>
      </c>
      <c r="J94" s="1" t="s">
        <v>485</v>
      </c>
      <c r="K94" s="4" t="s">
        <v>830</v>
      </c>
      <c r="L94" s="1">
        <v>1</v>
      </c>
      <c r="M94" s="1"/>
      <c r="N94" s="1">
        <f t="shared" si="7"/>
        <v>1</v>
      </c>
      <c r="O94" s="4" t="s">
        <v>830</v>
      </c>
      <c r="P94" s="1">
        <v>1</v>
      </c>
      <c r="Q94" s="1" t="s">
        <v>822</v>
      </c>
      <c r="T94" s="1"/>
      <c r="U94" s="1"/>
      <c r="V94" s="1"/>
      <c r="W94" s="1"/>
      <c r="X94" s="1"/>
      <c r="Y94" s="1"/>
      <c r="Z94" s="1"/>
      <c r="AA94" s="1"/>
      <c r="AB94" s="1">
        <f t="shared" si="8"/>
        <v>1</v>
      </c>
      <c r="AC94" s="1"/>
      <c r="AD94" s="4" t="s">
        <v>830</v>
      </c>
      <c r="AE94" s="1"/>
      <c r="AF94" s="1"/>
      <c r="AG94" s="1">
        <v>1</v>
      </c>
      <c r="AH94" s="1"/>
      <c r="AI94" s="1"/>
      <c r="AJ94" s="1">
        <f t="shared" si="9"/>
        <v>1</v>
      </c>
      <c r="AK94" s="4" t="s">
        <v>830</v>
      </c>
      <c r="AL94" t="s">
        <v>830</v>
      </c>
      <c r="AM94" t="s">
        <v>830</v>
      </c>
      <c r="AN94" t="s">
        <v>830</v>
      </c>
      <c r="AO94" t="s">
        <v>830</v>
      </c>
      <c r="AP94">
        <v>1</v>
      </c>
      <c r="AQ94" s="4"/>
      <c r="AR94" s="10"/>
      <c r="AS94" s="11"/>
      <c r="AT94" s="10"/>
      <c r="AU94" s="11"/>
      <c r="AV94" s="11" t="s">
        <v>830</v>
      </c>
      <c r="AW94" s="10"/>
      <c r="AX94" s="24" t="s">
        <v>830</v>
      </c>
      <c r="AY94" s="10"/>
      <c r="AZ94" s="4" t="s">
        <v>830</v>
      </c>
      <c r="BA94" s="10">
        <v>1</v>
      </c>
      <c r="BB94" s="10">
        <v>1</v>
      </c>
      <c r="BC94" s="4" t="s">
        <v>830</v>
      </c>
      <c r="BD94" s="1"/>
      <c r="BE94" s="1"/>
      <c r="BF94" s="1"/>
      <c r="BG94" s="1"/>
      <c r="BH94" s="1"/>
      <c r="BI94" s="1"/>
      <c r="BJ94" s="1"/>
      <c r="BK94" s="1"/>
      <c r="BL94" s="1"/>
      <c r="BM94" s="1"/>
      <c r="BN94" s="1"/>
      <c r="BO94" s="1"/>
      <c r="BP94" s="1">
        <v>1</v>
      </c>
      <c r="BQ94" s="1"/>
      <c r="BR94" s="1"/>
      <c r="BS94" s="1"/>
      <c r="BT94" s="1"/>
      <c r="BU94" s="1"/>
      <c r="BV94" s="1"/>
      <c r="BW94" s="1"/>
      <c r="BX94" s="1"/>
      <c r="BY94" s="1"/>
      <c r="BZ94">
        <v>1</v>
      </c>
      <c r="CA94" s="4"/>
      <c r="CB94">
        <v>1961</v>
      </c>
      <c r="CC94">
        <v>0</v>
      </c>
      <c r="CD94" s="4"/>
      <c r="CW94">
        <v>1</v>
      </c>
      <c r="CY94" s="4"/>
      <c r="CZ94" t="s">
        <v>830</v>
      </c>
      <c r="DA94">
        <v>1</v>
      </c>
      <c r="DB94" s="4"/>
      <c r="DC94" t="s">
        <v>483</v>
      </c>
      <c r="DD94" t="s">
        <v>583</v>
      </c>
      <c r="DE94" s="4" t="s">
        <v>830</v>
      </c>
      <c r="DF94">
        <v>1</v>
      </c>
      <c r="DU94" s="4"/>
    </row>
    <row r="95" spans="1:125">
      <c r="A95" s="2">
        <v>293</v>
      </c>
      <c r="B95" s="2" t="s">
        <v>1210</v>
      </c>
      <c r="C95" t="s">
        <v>1296</v>
      </c>
      <c r="D95" t="s">
        <v>1388</v>
      </c>
      <c r="E95" s="4" t="s">
        <v>830</v>
      </c>
      <c r="F95" t="s">
        <v>487</v>
      </c>
      <c r="G95" s="23">
        <v>755</v>
      </c>
      <c r="H95" s="1">
        <f>IF(G95="","",IF(L95="","",G95))</f>
        <v>755</v>
      </c>
      <c r="I95" t="s">
        <v>488</v>
      </c>
      <c r="J95" s="1" t="s">
        <v>681</v>
      </c>
      <c r="K95" s="4" t="s">
        <v>830</v>
      </c>
      <c r="L95" s="1">
        <v>1</v>
      </c>
      <c r="M95" s="1"/>
      <c r="N95" s="1">
        <f t="shared" si="7"/>
        <v>1</v>
      </c>
      <c r="O95" s="4" t="s">
        <v>830</v>
      </c>
      <c r="P95" s="1">
        <v>1</v>
      </c>
      <c r="Q95" s="1" t="s">
        <v>823</v>
      </c>
      <c r="T95" s="1"/>
      <c r="U95" s="1"/>
      <c r="V95" s="1"/>
      <c r="W95" s="1"/>
      <c r="X95" s="1"/>
      <c r="Y95" s="1"/>
      <c r="Z95" s="1"/>
      <c r="AA95" s="1"/>
      <c r="AB95" s="1">
        <f t="shared" si="8"/>
        <v>1</v>
      </c>
      <c r="AC95" s="1"/>
      <c r="AD95" s="4" t="s">
        <v>830</v>
      </c>
      <c r="AE95" s="1">
        <v>1</v>
      </c>
      <c r="AF95" s="1"/>
      <c r="AG95" s="1"/>
      <c r="AH95" s="1"/>
      <c r="AI95" s="1"/>
      <c r="AJ95" s="1">
        <f t="shared" si="9"/>
        <v>1</v>
      </c>
      <c r="AK95" s="4" t="s">
        <v>830</v>
      </c>
      <c r="AL95" t="s">
        <v>830</v>
      </c>
      <c r="AM95" t="s">
        <v>830</v>
      </c>
      <c r="AN95" t="s">
        <v>830</v>
      </c>
      <c r="AO95">
        <v>1</v>
      </c>
      <c r="AP95" t="s">
        <v>830</v>
      </c>
      <c r="AQ95" s="4"/>
      <c r="AR95" s="10">
        <v>24</v>
      </c>
      <c r="AS95" s="11"/>
      <c r="AT95" s="10"/>
      <c r="AU95" s="11"/>
      <c r="AV95" s="11" t="s">
        <v>830</v>
      </c>
      <c r="AW95" s="10"/>
      <c r="AX95" s="24">
        <v>41370</v>
      </c>
      <c r="AY95" s="10"/>
      <c r="AZ95" s="4" t="s">
        <v>830</v>
      </c>
      <c r="BA95" s="10">
        <v>1</v>
      </c>
      <c r="BB95" s="10">
        <v>1</v>
      </c>
      <c r="BC95" s="4" t="s">
        <v>830</v>
      </c>
      <c r="BD95" s="1"/>
      <c r="BE95" s="1"/>
      <c r="BF95" s="1"/>
      <c r="BG95" s="1"/>
      <c r="BH95" s="1"/>
      <c r="BI95" s="1"/>
      <c r="BJ95" s="1"/>
      <c r="BK95" s="1"/>
      <c r="BL95" s="1">
        <v>1</v>
      </c>
      <c r="BM95" s="1"/>
      <c r="BN95" s="1"/>
      <c r="BO95" s="1"/>
      <c r="BP95" s="1"/>
      <c r="BQ95" s="1"/>
      <c r="BR95" s="1"/>
      <c r="BS95" s="1"/>
      <c r="BT95" s="1"/>
      <c r="BU95" s="1"/>
      <c r="BV95" s="1"/>
      <c r="BW95" s="1"/>
      <c r="BX95" s="1"/>
      <c r="BY95" s="1"/>
      <c r="BZ95">
        <v>4</v>
      </c>
      <c r="CA95" s="4"/>
      <c r="CB95">
        <v>1958.5</v>
      </c>
      <c r="CC95">
        <v>1</v>
      </c>
      <c r="CD95" s="4"/>
      <c r="CT95">
        <v>0.5</v>
      </c>
      <c r="CU95">
        <v>0.5</v>
      </c>
      <c r="CY95" s="4"/>
      <c r="CZ95">
        <v>1</v>
      </c>
      <c r="DA95" t="s">
        <v>830</v>
      </c>
      <c r="DB95" s="4"/>
      <c r="DC95" t="s">
        <v>486</v>
      </c>
      <c r="DD95" t="s">
        <v>584</v>
      </c>
      <c r="DE95" s="4" t="s">
        <v>830</v>
      </c>
      <c r="DH95">
        <v>1</v>
      </c>
      <c r="DU95" s="4"/>
    </row>
    <row r="96" spans="1:125">
      <c r="A96" s="2">
        <v>294</v>
      </c>
      <c r="B96" s="2" t="s">
        <v>1211</v>
      </c>
      <c r="C96" t="s">
        <v>1297</v>
      </c>
      <c r="D96" t="s">
        <v>1389</v>
      </c>
      <c r="E96" s="4" t="s">
        <v>830</v>
      </c>
      <c r="F96" t="s">
        <v>490</v>
      </c>
      <c r="G96" s="23">
        <v>105</v>
      </c>
      <c r="H96" s="1">
        <f>IF(G96="","",IF(L96="","",G96))</f>
        <v>105</v>
      </c>
      <c r="I96" t="s">
        <v>491</v>
      </c>
      <c r="J96" s="1" t="s">
        <v>682</v>
      </c>
      <c r="K96" s="4" t="s">
        <v>830</v>
      </c>
      <c r="L96" s="1">
        <v>1</v>
      </c>
      <c r="M96" s="1"/>
      <c r="N96" s="1">
        <f t="shared" si="7"/>
        <v>1</v>
      </c>
      <c r="O96" s="4" t="s">
        <v>830</v>
      </c>
      <c r="P96" s="1">
        <v>1</v>
      </c>
      <c r="Q96" s="1" t="s">
        <v>824</v>
      </c>
      <c r="T96" s="1"/>
      <c r="U96" s="1"/>
      <c r="V96" s="1"/>
      <c r="W96" s="1"/>
      <c r="X96" s="1"/>
      <c r="Y96" s="1"/>
      <c r="Z96" s="1"/>
      <c r="AA96" s="1"/>
      <c r="AB96" s="1">
        <f t="shared" si="8"/>
        <v>1</v>
      </c>
      <c r="AC96" s="1"/>
      <c r="AD96" s="4" t="s">
        <v>830</v>
      </c>
      <c r="AE96" s="1"/>
      <c r="AF96" s="1"/>
      <c r="AG96" s="1">
        <v>1</v>
      </c>
      <c r="AH96" s="1"/>
      <c r="AI96" s="1"/>
      <c r="AJ96" s="1">
        <f t="shared" si="9"/>
        <v>1</v>
      </c>
      <c r="AK96" s="4" t="s">
        <v>830</v>
      </c>
      <c r="AL96" t="s">
        <v>830</v>
      </c>
      <c r="AM96" t="s">
        <v>830</v>
      </c>
      <c r="AN96" t="s">
        <v>830</v>
      </c>
      <c r="AO96" t="s">
        <v>830</v>
      </c>
      <c r="AP96">
        <v>1</v>
      </c>
      <c r="AQ96" s="4"/>
      <c r="AR96" s="10"/>
      <c r="AS96" s="11"/>
      <c r="AT96" s="10"/>
      <c r="AU96" s="11"/>
      <c r="AV96" s="11" t="s">
        <v>830</v>
      </c>
      <c r="AW96" s="10"/>
      <c r="AX96" s="24" t="s">
        <v>830</v>
      </c>
      <c r="AY96" s="10"/>
      <c r="AZ96" s="4" t="s">
        <v>830</v>
      </c>
      <c r="BA96" s="10">
        <v>1</v>
      </c>
      <c r="BB96" s="10">
        <v>1</v>
      </c>
      <c r="BC96" s="4" t="s">
        <v>830</v>
      </c>
      <c r="BD96" s="1"/>
      <c r="BE96" s="1"/>
      <c r="BF96" s="1"/>
      <c r="BG96" s="1"/>
      <c r="BH96" s="1"/>
      <c r="BI96" s="1"/>
      <c r="BJ96" s="1"/>
      <c r="BK96" s="1"/>
      <c r="BL96" s="1"/>
      <c r="BM96" s="1"/>
      <c r="BN96" s="1"/>
      <c r="BO96" s="1"/>
      <c r="BP96" s="1"/>
      <c r="BQ96" s="1"/>
      <c r="BR96" s="1"/>
      <c r="BS96" s="1"/>
      <c r="BT96" s="1"/>
      <c r="BU96" s="1"/>
      <c r="BV96" s="1"/>
      <c r="BW96" s="1"/>
      <c r="BX96" s="1"/>
      <c r="BY96" s="1">
        <v>1</v>
      </c>
      <c r="BZ96" t="s">
        <v>830</v>
      </c>
      <c r="CA96" s="4"/>
      <c r="CB96">
        <v>1961</v>
      </c>
      <c r="CC96">
        <v>0</v>
      </c>
      <c r="CD96" s="4"/>
      <c r="CW96">
        <v>1</v>
      </c>
      <c r="CY96" s="4"/>
      <c r="CZ96" t="s">
        <v>830</v>
      </c>
      <c r="DA96">
        <v>1</v>
      </c>
      <c r="DB96" s="4"/>
      <c r="DC96" t="s">
        <v>489</v>
      </c>
      <c r="DD96" t="s">
        <v>585</v>
      </c>
      <c r="DE96" s="4" t="s">
        <v>830</v>
      </c>
      <c r="DF96">
        <v>1</v>
      </c>
      <c r="DU96" s="4"/>
    </row>
    <row r="97" spans="1:125">
      <c r="A97" s="2">
        <v>295</v>
      </c>
      <c r="B97" s="2" t="s">
        <v>1212</v>
      </c>
      <c r="C97" t="s">
        <v>1298</v>
      </c>
      <c r="D97" t="s">
        <v>1390</v>
      </c>
      <c r="E97" s="4" t="s">
        <v>830</v>
      </c>
      <c r="F97" t="s">
        <v>493</v>
      </c>
      <c r="G97" s="23">
        <v>1935</v>
      </c>
      <c r="H97" s="1">
        <f>IF(G97="","",IF(L97="","",G97))</f>
        <v>1935</v>
      </c>
      <c r="I97" t="s">
        <v>494</v>
      </c>
      <c r="J97" s="1" t="s">
        <v>683</v>
      </c>
      <c r="K97" s="4" t="s">
        <v>830</v>
      </c>
      <c r="L97" s="1">
        <v>1</v>
      </c>
      <c r="M97" s="1"/>
      <c r="N97" s="1">
        <f t="shared" si="7"/>
        <v>1</v>
      </c>
      <c r="O97" s="4" t="s">
        <v>830</v>
      </c>
      <c r="P97" s="1">
        <v>1</v>
      </c>
      <c r="Q97" s="1" t="s">
        <v>825</v>
      </c>
      <c r="T97" s="1"/>
      <c r="U97" s="1"/>
      <c r="V97" s="1"/>
      <c r="W97" s="1"/>
      <c r="X97" s="1"/>
      <c r="Y97" s="1"/>
      <c r="Z97" s="1"/>
      <c r="AA97" s="1"/>
      <c r="AB97" s="1">
        <f t="shared" si="8"/>
        <v>1</v>
      </c>
      <c r="AC97" s="1"/>
      <c r="AD97" s="4" t="s">
        <v>830</v>
      </c>
      <c r="AE97" s="1">
        <v>1</v>
      </c>
      <c r="AF97" s="1"/>
      <c r="AG97" s="1"/>
      <c r="AH97" s="1"/>
      <c r="AI97" s="1"/>
      <c r="AJ97" s="1">
        <f t="shared" si="9"/>
        <v>1</v>
      </c>
      <c r="AK97" s="4" t="s">
        <v>830</v>
      </c>
      <c r="AL97" t="s">
        <v>830</v>
      </c>
      <c r="AM97" t="s">
        <v>830</v>
      </c>
      <c r="AN97" t="s">
        <v>830</v>
      </c>
      <c r="AO97" t="s">
        <v>830</v>
      </c>
      <c r="AP97">
        <v>1</v>
      </c>
      <c r="AQ97" s="4"/>
      <c r="AR97" s="10">
        <v>6</v>
      </c>
      <c r="AS97" s="11"/>
      <c r="AT97" s="10"/>
      <c r="AU97" s="11"/>
      <c r="AV97" s="11" t="s">
        <v>830</v>
      </c>
      <c r="AW97" s="10"/>
      <c r="AX97" s="24" t="s">
        <v>830</v>
      </c>
      <c r="AY97" s="10"/>
      <c r="AZ97" s="4" t="s">
        <v>830</v>
      </c>
      <c r="BA97" s="10">
        <v>1</v>
      </c>
      <c r="BB97" s="10">
        <v>1</v>
      </c>
      <c r="BC97" s="4" t="s">
        <v>830</v>
      </c>
      <c r="BD97" s="1"/>
      <c r="BE97" s="1"/>
      <c r="BF97" s="1"/>
      <c r="BG97" s="1"/>
      <c r="BH97" s="1"/>
      <c r="BI97" s="1"/>
      <c r="BJ97" s="1"/>
      <c r="BK97" s="1"/>
      <c r="BL97" s="1"/>
      <c r="BM97" s="1"/>
      <c r="BN97" s="1"/>
      <c r="BO97" s="1"/>
      <c r="BP97" s="1"/>
      <c r="BQ97" s="1"/>
      <c r="BR97" s="1"/>
      <c r="BS97" s="1"/>
      <c r="BT97" s="1">
        <v>1</v>
      </c>
      <c r="BU97" s="1"/>
      <c r="BV97" s="1"/>
      <c r="BW97" s="1"/>
      <c r="BX97" s="1"/>
      <c r="BY97" s="1"/>
      <c r="BZ97" t="s">
        <v>830</v>
      </c>
      <c r="CA97" s="4"/>
      <c r="CB97">
        <v>1962</v>
      </c>
      <c r="CC97">
        <v>0</v>
      </c>
      <c r="CD97" s="4"/>
      <c r="CX97">
        <v>1</v>
      </c>
      <c r="CY97" s="4"/>
      <c r="CZ97" t="s">
        <v>830</v>
      </c>
      <c r="DA97">
        <v>1</v>
      </c>
      <c r="DB97" s="4"/>
      <c r="DC97" t="s">
        <v>492</v>
      </c>
      <c r="DD97" t="s">
        <v>586</v>
      </c>
      <c r="DE97" s="4" t="s">
        <v>830</v>
      </c>
      <c r="DO97">
        <v>1</v>
      </c>
      <c r="DU97" s="4"/>
    </row>
    <row r="98" spans="1:125">
      <c r="A98" s="2">
        <v>296</v>
      </c>
      <c r="B98" s="2" t="s">
        <v>1213</v>
      </c>
      <c r="C98" t="s">
        <v>1299</v>
      </c>
      <c r="D98" t="s">
        <v>1391</v>
      </c>
      <c r="E98" s="4" t="s">
        <v>830</v>
      </c>
      <c r="F98" t="s">
        <v>497</v>
      </c>
      <c r="G98" s="23">
        <v>465</v>
      </c>
      <c r="H98" s="1">
        <f>IF(G98="","",IF(L98="","",G98))</f>
        <v>465</v>
      </c>
      <c r="I98" t="s">
        <v>587</v>
      </c>
      <c r="J98" s="1" t="s">
        <v>1008</v>
      </c>
      <c r="K98" s="4" t="s">
        <v>830</v>
      </c>
      <c r="L98" s="1">
        <v>1</v>
      </c>
      <c r="M98" s="1"/>
      <c r="N98" s="1">
        <f t="shared" si="7"/>
        <v>1</v>
      </c>
      <c r="O98" s="4" t="s">
        <v>830</v>
      </c>
      <c r="P98" s="1">
        <v>6</v>
      </c>
      <c r="Q98" t="s">
        <v>826</v>
      </c>
      <c r="T98" s="1"/>
      <c r="U98" s="1"/>
      <c r="V98" s="1"/>
      <c r="W98" s="1"/>
      <c r="X98" s="1"/>
      <c r="Y98" s="1"/>
      <c r="Z98" s="1"/>
      <c r="AA98" s="1"/>
      <c r="AB98" s="1">
        <f t="shared" si="8"/>
        <v>6</v>
      </c>
      <c r="AC98" s="1"/>
      <c r="AD98" s="4" t="s">
        <v>830</v>
      </c>
      <c r="AE98" s="1"/>
      <c r="AF98" s="1"/>
      <c r="AG98" s="1">
        <v>1</v>
      </c>
      <c r="AH98" s="1"/>
      <c r="AI98" s="1"/>
      <c r="AJ98" s="1">
        <f t="shared" si="9"/>
        <v>1</v>
      </c>
      <c r="AK98" s="4" t="s">
        <v>830</v>
      </c>
      <c r="AL98" t="s">
        <v>830</v>
      </c>
      <c r="AM98">
        <v>1</v>
      </c>
      <c r="AN98" t="s">
        <v>830</v>
      </c>
      <c r="AO98" t="s">
        <v>830</v>
      </c>
      <c r="AP98" t="s">
        <v>830</v>
      </c>
      <c r="AQ98" s="4"/>
      <c r="AR98" s="10">
        <v>2</v>
      </c>
      <c r="AS98" s="11">
        <v>1</v>
      </c>
      <c r="AT98" s="10" t="s">
        <v>1009</v>
      </c>
      <c r="AU98" s="11">
        <v>0.31964912280701752</v>
      </c>
      <c r="AV98" s="11">
        <v>5.3274853801169586E-2</v>
      </c>
      <c r="AW98" s="10"/>
      <c r="AX98" s="24">
        <v>12000</v>
      </c>
      <c r="AY98" s="10"/>
      <c r="AZ98" s="4" t="s">
        <v>830</v>
      </c>
      <c r="BA98" s="10">
        <v>1</v>
      </c>
      <c r="BB98" s="10">
        <v>1</v>
      </c>
      <c r="BC98" s="4" t="s">
        <v>830</v>
      </c>
      <c r="BD98" s="1"/>
      <c r="BE98" s="1"/>
      <c r="BF98" s="1"/>
      <c r="BG98" s="1">
        <v>1</v>
      </c>
      <c r="BH98" s="1"/>
      <c r="BI98" s="1"/>
      <c r="BJ98" s="1"/>
      <c r="BK98" s="1"/>
      <c r="BL98" s="1"/>
      <c r="BM98" s="1"/>
      <c r="BN98" s="1"/>
      <c r="BO98" s="1"/>
      <c r="BP98" s="1"/>
      <c r="BQ98" s="1"/>
      <c r="BR98" s="1"/>
      <c r="BS98" s="1"/>
      <c r="BT98" s="1"/>
      <c r="BU98" s="1"/>
      <c r="BV98" s="1"/>
      <c r="BW98" s="1"/>
      <c r="BX98" s="1"/>
      <c r="BY98" s="1"/>
      <c r="BZ98">
        <v>1</v>
      </c>
      <c r="CA98" s="4"/>
      <c r="CB98">
        <v>1953</v>
      </c>
      <c r="CC98">
        <v>0</v>
      </c>
      <c r="CD98" s="4"/>
      <c r="CO98">
        <v>1</v>
      </c>
      <c r="CY98" s="4"/>
      <c r="CZ98">
        <v>1</v>
      </c>
      <c r="DA98" t="s">
        <v>830</v>
      </c>
      <c r="DB98" s="4"/>
      <c r="DC98" t="s">
        <v>495</v>
      </c>
      <c r="DD98" t="s">
        <v>496</v>
      </c>
      <c r="DE98" s="4" t="s">
        <v>830</v>
      </c>
      <c r="DF98">
        <v>1</v>
      </c>
      <c r="DU98" s="4"/>
    </row>
    <row r="99" spans="1:125">
      <c r="A99" s="2">
        <v>297</v>
      </c>
      <c r="B99" s="2" t="s">
        <v>1042</v>
      </c>
      <c r="C99" t="s">
        <v>1300</v>
      </c>
      <c r="D99" t="s">
        <v>1392</v>
      </c>
      <c r="E99" s="4" t="s">
        <v>830</v>
      </c>
      <c r="F99" t="s">
        <v>499</v>
      </c>
      <c r="G99" s="23">
        <v>865</v>
      </c>
      <c r="H99" s="1">
        <f>IF(G99="","",IF(L99="","",G99))</f>
        <v>865</v>
      </c>
      <c r="I99" t="s">
        <v>945</v>
      </c>
      <c r="J99" s="1" t="s">
        <v>948</v>
      </c>
      <c r="K99" s="4" t="s">
        <v>830</v>
      </c>
      <c r="L99" s="1">
        <v>1</v>
      </c>
      <c r="M99" s="1"/>
      <c r="N99" s="1">
        <f t="shared" ref="N99:N103" si="10">SUM(L99:M99)</f>
        <v>1</v>
      </c>
      <c r="O99" s="4" t="s">
        <v>830</v>
      </c>
      <c r="P99" s="1">
        <v>2</v>
      </c>
      <c r="Q99" t="s">
        <v>946</v>
      </c>
      <c r="T99" s="1"/>
      <c r="U99" s="1"/>
      <c r="V99" s="1"/>
      <c r="W99" s="1"/>
      <c r="X99" s="1"/>
      <c r="Y99" s="1"/>
      <c r="Z99" s="1">
        <v>2</v>
      </c>
      <c r="AA99" s="1" t="s">
        <v>947</v>
      </c>
      <c r="AB99" s="1">
        <f t="shared" si="8"/>
        <v>4</v>
      </c>
      <c r="AC99" s="1"/>
      <c r="AD99" s="4" t="s">
        <v>830</v>
      </c>
      <c r="AE99" s="1"/>
      <c r="AF99" s="1">
        <v>1</v>
      </c>
      <c r="AG99" s="1"/>
      <c r="AH99" s="1"/>
      <c r="AI99" s="1"/>
      <c r="AJ99" s="1">
        <f t="shared" ref="AJ99:AJ103" si="11">SUM(AE99:AI99)</f>
        <v>1</v>
      </c>
      <c r="AK99" s="4" t="s">
        <v>830</v>
      </c>
      <c r="AL99" t="s">
        <v>830</v>
      </c>
      <c r="AM99" t="s">
        <v>830</v>
      </c>
      <c r="AN99" t="s">
        <v>830</v>
      </c>
      <c r="AO99" t="s">
        <v>830</v>
      </c>
      <c r="AP99">
        <v>1</v>
      </c>
      <c r="AQ99" s="4"/>
      <c r="AR99" s="10">
        <v>24</v>
      </c>
      <c r="AS99" s="11"/>
      <c r="AT99" s="10"/>
      <c r="AU99" s="11"/>
      <c r="AV99" s="11" t="s">
        <v>830</v>
      </c>
      <c r="AW99" s="10"/>
      <c r="AX99" s="24">
        <v>912000</v>
      </c>
      <c r="AY99" s="10"/>
      <c r="AZ99" s="4" t="s">
        <v>830</v>
      </c>
      <c r="BA99" s="10">
        <v>1</v>
      </c>
      <c r="BB99" s="10">
        <v>1</v>
      </c>
      <c r="BC99" s="4" t="s">
        <v>830</v>
      </c>
      <c r="BD99" s="1"/>
      <c r="BE99" s="1">
        <v>1</v>
      </c>
      <c r="BF99" s="1"/>
      <c r="BG99" s="1"/>
      <c r="BH99" s="1"/>
      <c r="BI99" s="1">
        <v>1</v>
      </c>
      <c r="BJ99" s="1"/>
      <c r="BK99" s="1"/>
      <c r="BL99" s="1"/>
      <c r="BM99" s="1"/>
      <c r="BN99" s="1"/>
      <c r="BO99" s="1"/>
      <c r="BP99" s="1"/>
      <c r="BQ99" s="1"/>
      <c r="BR99" s="1"/>
      <c r="BS99" s="1"/>
      <c r="BT99" s="1"/>
      <c r="BU99" s="1"/>
      <c r="BV99" s="1"/>
      <c r="BW99" s="1"/>
      <c r="BX99" s="1"/>
      <c r="BY99" s="1"/>
      <c r="BZ99">
        <v>1</v>
      </c>
      <c r="CA99" s="4"/>
      <c r="CB99">
        <v>1957.5</v>
      </c>
      <c r="CD99" s="4"/>
      <c r="CS99">
        <v>0.5</v>
      </c>
      <c r="CT99">
        <v>0.5</v>
      </c>
      <c r="CY99" s="4"/>
      <c r="CZ99" t="s">
        <v>830</v>
      </c>
      <c r="DA99">
        <v>1</v>
      </c>
      <c r="DB99" s="4"/>
      <c r="DC99" t="s">
        <v>498</v>
      </c>
      <c r="DD99" t="s">
        <v>588</v>
      </c>
      <c r="DE99" s="4" t="s">
        <v>830</v>
      </c>
      <c r="DF99">
        <v>1</v>
      </c>
      <c r="DU99" s="4"/>
    </row>
    <row r="100" spans="1:125">
      <c r="A100" s="2">
        <v>298</v>
      </c>
      <c r="B100" s="2" t="s">
        <v>1214</v>
      </c>
      <c r="C100" t="s">
        <v>1301</v>
      </c>
      <c r="D100" t="s">
        <v>1393</v>
      </c>
      <c r="E100" s="4" t="s">
        <v>830</v>
      </c>
      <c r="F100" t="s">
        <v>590</v>
      </c>
      <c r="G100" s="23">
        <v>830</v>
      </c>
      <c r="H100" s="1">
        <f>IF(G100="","",IF(L100="","",G100))</f>
        <v>830</v>
      </c>
      <c r="I100" t="s">
        <v>501</v>
      </c>
      <c r="J100" s="1" t="s">
        <v>684</v>
      </c>
      <c r="K100" s="4" t="s">
        <v>830</v>
      </c>
      <c r="L100" s="1">
        <v>1</v>
      </c>
      <c r="M100" s="1"/>
      <c r="N100" s="1">
        <f t="shared" si="10"/>
        <v>1</v>
      </c>
      <c r="O100" s="4" t="s">
        <v>830</v>
      </c>
      <c r="P100" s="1">
        <v>1</v>
      </c>
      <c r="Q100" s="1" t="s">
        <v>827</v>
      </c>
      <c r="T100" s="1"/>
      <c r="U100" s="1"/>
      <c r="V100" s="1"/>
      <c r="W100" s="1"/>
      <c r="X100" s="1"/>
      <c r="Y100" s="1"/>
      <c r="Z100" s="1"/>
      <c r="AA100" s="1"/>
      <c r="AB100" s="1">
        <f t="shared" si="8"/>
        <v>1</v>
      </c>
      <c r="AC100" s="1"/>
      <c r="AD100" s="4" t="s">
        <v>830</v>
      </c>
      <c r="AE100" s="1"/>
      <c r="AF100" s="1">
        <v>1</v>
      </c>
      <c r="AG100" s="1"/>
      <c r="AH100" s="1"/>
      <c r="AI100" s="1"/>
      <c r="AJ100" s="1">
        <f t="shared" si="11"/>
        <v>1</v>
      </c>
      <c r="AK100" s="4" t="s">
        <v>830</v>
      </c>
      <c r="AL100" t="s">
        <v>830</v>
      </c>
      <c r="AM100" t="s">
        <v>830</v>
      </c>
      <c r="AN100" t="s">
        <v>830</v>
      </c>
      <c r="AO100" t="s">
        <v>830</v>
      </c>
      <c r="AP100">
        <v>1</v>
      </c>
      <c r="AQ100" s="4"/>
      <c r="AR100" s="10">
        <v>3</v>
      </c>
      <c r="AS100" s="11">
        <v>1.008</v>
      </c>
      <c r="AT100" s="10" t="s">
        <v>1010</v>
      </c>
      <c r="AU100" s="11">
        <v>3.7999999999999999E-2</v>
      </c>
      <c r="AV100" s="11">
        <v>9.4999999999999998E-3</v>
      </c>
      <c r="AW100" s="10"/>
      <c r="AX100" s="24">
        <v>233000</v>
      </c>
      <c r="AY100" s="10">
        <v>41000</v>
      </c>
      <c r="AZ100" s="4" t="s">
        <v>830</v>
      </c>
      <c r="BA100" s="10">
        <v>1</v>
      </c>
      <c r="BB100" s="10">
        <v>1</v>
      </c>
      <c r="BC100" s="4" t="s">
        <v>830</v>
      </c>
      <c r="BD100" s="1"/>
      <c r="BE100" s="1"/>
      <c r="BF100" s="1"/>
      <c r="BG100" s="1"/>
      <c r="BH100" s="1">
        <v>1</v>
      </c>
      <c r="BI100" s="1"/>
      <c r="BJ100" s="1"/>
      <c r="BK100" s="1"/>
      <c r="BL100" s="1"/>
      <c r="BM100" s="1"/>
      <c r="BN100" s="1"/>
      <c r="BO100" s="1"/>
      <c r="BP100" s="1"/>
      <c r="BQ100" s="1"/>
      <c r="BR100" s="1">
        <v>1</v>
      </c>
      <c r="BS100" s="1"/>
      <c r="BT100" s="1"/>
      <c r="BU100" s="1"/>
      <c r="BV100" s="1"/>
      <c r="BW100" s="1"/>
      <c r="BX100" s="1"/>
      <c r="BY100" s="1"/>
      <c r="BZ100">
        <v>1</v>
      </c>
      <c r="CA100" s="4"/>
      <c r="CB100">
        <v>1959</v>
      </c>
      <c r="CC100">
        <v>1</v>
      </c>
      <c r="CD100" s="4"/>
      <c r="CU100">
        <v>1</v>
      </c>
      <c r="CY100" s="4"/>
      <c r="CZ100" t="s">
        <v>830</v>
      </c>
      <c r="DA100">
        <v>1</v>
      </c>
      <c r="DB100" s="4"/>
      <c r="DC100" t="s">
        <v>500</v>
      </c>
      <c r="DD100" t="s">
        <v>589</v>
      </c>
      <c r="DE100" s="4" t="s">
        <v>830</v>
      </c>
      <c r="DH100">
        <v>1</v>
      </c>
      <c r="DU100" s="4"/>
    </row>
    <row r="101" spans="1:125">
      <c r="A101" s="2">
        <v>299</v>
      </c>
      <c r="B101" s="2" t="s">
        <v>1215</v>
      </c>
      <c r="C101" t="s">
        <v>1302</v>
      </c>
      <c r="D101" t="s">
        <v>1394</v>
      </c>
      <c r="E101" s="4" t="s">
        <v>830</v>
      </c>
      <c r="F101" t="s">
        <v>503</v>
      </c>
      <c r="G101" s="23">
        <v>1</v>
      </c>
      <c r="H101" s="1">
        <f>IF(G101="","",IF(L101="","",G101))</f>
        <v>1</v>
      </c>
      <c r="I101" t="s">
        <v>504</v>
      </c>
      <c r="J101" s="1" t="s">
        <v>592</v>
      </c>
      <c r="K101" s="4" t="s">
        <v>830</v>
      </c>
      <c r="L101" s="1">
        <v>1</v>
      </c>
      <c r="M101" s="1"/>
      <c r="N101" s="1">
        <f t="shared" si="10"/>
        <v>1</v>
      </c>
      <c r="O101" s="4" t="s">
        <v>830</v>
      </c>
      <c r="P101" s="1">
        <v>3</v>
      </c>
      <c r="Q101" t="s">
        <v>828</v>
      </c>
      <c r="T101" s="1"/>
      <c r="U101" s="1"/>
      <c r="V101" s="1"/>
      <c r="W101" s="1"/>
      <c r="X101" s="1"/>
      <c r="Y101" s="1"/>
      <c r="Z101" s="1"/>
      <c r="AA101" s="1"/>
      <c r="AB101" s="1">
        <f t="shared" si="8"/>
        <v>3</v>
      </c>
      <c r="AC101" s="1"/>
      <c r="AD101" s="4" t="s">
        <v>830</v>
      </c>
      <c r="AE101" s="1"/>
      <c r="AF101" s="1"/>
      <c r="AG101" s="1">
        <v>1</v>
      </c>
      <c r="AH101" s="1"/>
      <c r="AI101" s="1"/>
      <c r="AJ101" s="1">
        <f t="shared" si="11"/>
        <v>1</v>
      </c>
      <c r="AK101" s="4" t="s">
        <v>830</v>
      </c>
      <c r="AL101" t="s">
        <v>830</v>
      </c>
      <c r="AM101" t="s">
        <v>830</v>
      </c>
      <c r="AN101" t="s">
        <v>830</v>
      </c>
      <c r="AO101" t="s">
        <v>830</v>
      </c>
      <c r="AP101">
        <v>1</v>
      </c>
      <c r="AQ101" s="4"/>
      <c r="AR101" s="10"/>
      <c r="AS101" s="11"/>
      <c r="AT101" s="10"/>
      <c r="AU101" s="11"/>
      <c r="AV101" s="11" t="s">
        <v>830</v>
      </c>
      <c r="AW101" s="10"/>
      <c r="AX101" s="24" t="s">
        <v>830</v>
      </c>
      <c r="AY101" s="10"/>
      <c r="AZ101" s="4" t="s">
        <v>830</v>
      </c>
      <c r="BA101" s="10">
        <v>1</v>
      </c>
      <c r="BB101" s="10">
        <v>1</v>
      </c>
      <c r="BC101" s="4" t="s">
        <v>830</v>
      </c>
      <c r="BD101" s="1"/>
      <c r="BE101" s="1"/>
      <c r="BF101" s="1"/>
      <c r="BG101" s="1"/>
      <c r="BH101" s="1"/>
      <c r="BI101" s="1"/>
      <c r="BJ101" s="1"/>
      <c r="BK101" s="1"/>
      <c r="BL101" s="1"/>
      <c r="BM101" s="1">
        <v>1</v>
      </c>
      <c r="BN101" s="1"/>
      <c r="BO101" s="1"/>
      <c r="BP101" s="1"/>
      <c r="BQ101" s="1"/>
      <c r="BR101" s="1"/>
      <c r="BS101" s="1"/>
      <c r="BT101" s="1"/>
      <c r="BU101" s="1"/>
      <c r="BV101" s="1"/>
      <c r="BW101" s="1"/>
      <c r="BX101" s="1"/>
      <c r="BY101" s="1"/>
      <c r="BZ101" t="s">
        <v>830</v>
      </c>
      <c r="CA101" s="4"/>
      <c r="CB101">
        <v>1959</v>
      </c>
      <c r="CC101">
        <v>1</v>
      </c>
      <c r="CD101" s="4"/>
      <c r="CU101">
        <v>1</v>
      </c>
      <c r="CY101" s="4"/>
      <c r="CZ101">
        <v>1</v>
      </c>
      <c r="DA101" t="s">
        <v>830</v>
      </c>
      <c r="DB101" s="4"/>
      <c r="DC101" t="s">
        <v>502</v>
      </c>
      <c r="DD101" t="s">
        <v>591</v>
      </c>
      <c r="DE101" s="4" t="s">
        <v>830</v>
      </c>
      <c r="DF101">
        <v>1</v>
      </c>
      <c r="DU101" s="4"/>
    </row>
    <row r="102" spans="1:125">
      <c r="A102" s="2">
        <v>300</v>
      </c>
      <c r="B102" s="2" t="s">
        <v>1216</v>
      </c>
      <c r="C102" t="s">
        <v>1303</v>
      </c>
      <c r="D102" t="s">
        <v>1395</v>
      </c>
      <c r="E102" s="4" t="s">
        <v>830</v>
      </c>
      <c r="F102" t="s">
        <v>506</v>
      </c>
      <c r="G102" s="23"/>
      <c r="H102" s="1" t="str">
        <f>IF(G102="","",IF(L102="","",G102))</f>
        <v/>
      </c>
      <c r="I102" t="s">
        <v>507</v>
      </c>
      <c r="J102" s="1" t="s">
        <v>685</v>
      </c>
      <c r="K102" s="4" t="s">
        <v>830</v>
      </c>
      <c r="L102" s="1"/>
      <c r="M102" s="1">
        <v>1</v>
      </c>
      <c r="N102" s="1">
        <f t="shared" si="10"/>
        <v>1</v>
      </c>
      <c r="O102" s="4" t="s">
        <v>830</v>
      </c>
      <c r="P102" s="1"/>
      <c r="T102" s="1"/>
      <c r="U102" s="1"/>
      <c r="V102" s="1"/>
      <c r="W102" s="1"/>
      <c r="X102" s="1"/>
      <c r="Y102" s="1"/>
      <c r="Z102" s="1"/>
      <c r="AA102" s="1"/>
      <c r="AB102" s="1" t="str">
        <f t="shared" si="8"/>
        <v/>
      </c>
      <c r="AC102" s="1"/>
      <c r="AD102" s="4" t="s">
        <v>830</v>
      </c>
      <c r="AE102" s="1"/>
      <c r="AF102" s="1"/>
      <c r="AG102" s="1"/>
      <c r="AH102" s="1"/>
      <c r="AI102" s="1"/>
      <c r="AJ102" s="1">
        <f t="shared" si="11"/>
        <v>0</v>
      </c>
      <c r="AK102" s="4" t="s">
        <v>830</v>
      </c>
      <c r="AL102" t="s">
        <v>830</v>
      </c>
      <c r="AM102" t="s">
        <v>830</v>
      </c>
      <c r="AN102" t="s">
        <v>830</v>
      </c>
      <c r="AO102" t="s">
        <v>830</v>
      </c>
      <c r="AP102" t="s">
        <v>830</v>
      </c>
      <c r="AQ102" s="4"/>
      <c r="AR102" s="10"/>
      <c r="AS102" s="11"/>
      <c r="AT102" s="10"/>
      <c r="AU102" s="11"/>
      <c r="AV102" s="11" t="s">
        <v>830</v>
      </c>
      <c r="AW102" s="10"/>
      <c r="AX102" s="24" t="s">
        <v>830</v>
      </c>
      <c r="AY102" s="10"/>
      <c r="AZ102" s="4" t="s">
        <v>830</v>
      </c>
      <c r="BA102" s="10">
        <v>1</v>
      </c>
      <c r="BB102" s="10">
        <v>0</v>
      </c>
      <c r="BC102" s="4" t="s">
        <v>830</v>
      </c>
      <c r="BD102" s="1"/>
      <c r="BE102" s="1"/>
      <c r="BF102" s="1"/>
      <c r="BG102" s="1"/>
      <c r="BH102" s="1"/>
      <c r="BI102" s="1"/>
      <c r="BJ102" s="1"/>
      <c r="BK102" s="1"/>
      <c r="BL102" s="1"/>
      <c r="BM102" s="1"/>
      <c r="BN102" s="1"/>
      <c r="BO102" s="1"/>
      <c r="BP102" s="1"/>
      <c r="BQ102" s="1"/>
      <c r="BR102" s="1"/>
      <c r="BS102" s="1"/>
      <c r="BT102" s="1"/>
      <c r="BU102" s="1"/>
      <c r="BV102" s="1"/>
      <c r="BW102" s="1"/>
      <c r="BX102" s="1"/>
      <c r="BY102" s="1">
        <v>0</v>
      </c>
      <c r="BZ102" t="s">
        <v>830</v>
      </c>
      <c r="CA102" s="4"/>
      <c r="CD102" s="4"/>
      <c r="CY102" s="4"/>
      <c r="CZ102" t="s">
        <v>830</v>
      </c>
      <c r="DA102" t="s">
        <v>830</v>
      </c>
      <c r="DB102" s="4"/>
      <c r="DC102" t="s">
        <v>505</v>
      </c>
      <c r="DD102" t="s">
        <v>593</v>
      </c>
      <c r="DE102" s="4" t="s">
        <v>830</v>
      </c>
      <c r="DU102" s="4"/>
    </row>
    <row r="103" spans="1:125">
      <c r="A103" s="2">
        <v>301</v>
      </c>
      <c r="B103" s="2" t="s">
        <v>1217</v>
      </c>
      <c r="C103" t="s">
        <v>1304</v>
      </c>
      <c r="D103" t="s">
        <v>1396</v>
      </c>
      <c r="E103" s="4" t="s">
        <v>830</v>
      </c>
      <c r="F103" t="s">
        <v>509</v>
      </c>
      <c r="G103" s="23">
        <v>135</v>
      </c>
      <c r="H103" s="1">
        <f>IF(G103="","",IF(L103="","",G103))</f>
        <v>135</v>
      </c>
      <c r="I103" t="s">
        <v>595</v>
      </c>
      <c r="J103" s="1" t="s">
        <v>686</v>
      </c>
      <c r="K103" s="4" t="s">
        <v>830</v>
      </c>
      <c r="L103" s="1">
        <v>1</v>
      </c>
      <c r="M103" s="1"/>
      <c r="N103" s="1">
        <f t="shared" si="10"/>
        <v>1</v>
      </c>
      <c r="O103" s="4" t="s">
        <v>830</v>
      </c>
      <c r="P103" s="1"/>
      <c r="T103" s="1"/>
      <c r="U103" s="1"/>
      <c r="V103" s="1"/>
      <c r="W103" s="1"/>
      <c r="X103" s="1"/>
      <c r="Y103" s="1"/>
      <c r="Z103" s="1">
        <v>5</v>
      </c>
      <c r="AA103" t="s">
        <v>829</v>
      </c>
      <c r="AB103" s="1">
        <f t="shared" si="8"/>
        <v>5</v>
      </c>
      <c r="AC103" s="1"/>
      <c r="AD103" s="4" t="s">
        <v>830</v>
      </c>
      <c r="AE103" s="1">
        <v>1</v>
      </c>
      <c r="AF103" s="1"/>
      <c r="AG103" s="1"/>
      <c r="AH103" s="1"/>
      <c r="AI103" s="1"/>
      <c r="AJ103" s="1">
        <f t="shared" si="11"/>
        <v>1</v>
      </c>
      <c r="AK103" s="4" t="s">
        <v>830</v>
      </c>
      <c r="AL103" t="s">
        <v>830</v>
      </c>
      <c r="AM103" t="s">
        <v>830</v>
      </c>
      <c r="AN103" t="s">
        <v>830</v>
      </c>
      <c r="AO103">
        <v>1</v>
      </c>
      <c r="AP103" t="s">
        <v>830</v>
      </c>
      <c r="AQ103" s="4"/>
      <c r="AR103" s="1"/>
      <c r="AS103" s="3"/>
      <c r="AT103" s="1"/>
      <c r="AU103" s="3"/>
      <c r="AV103" s="11" t="s">
        <v>830</v>
      </c>
      <c r="AW103" s="1"/>
      <c r="AX103" s="24">
        <v>486400</v>
      </c>
      <c r="AY103" s="1"/>
      <c r="AZ103" s="4" t="s">
        <v>830</v>
      </c>
      <c r="BA103" s="10">
        <v>1</v>
      </c>
      <c r="BB103" s="10">
        <v>1</v>
      </c>
      <c r="BC103" s="4" t="s">
        <v>830</v>
      </c>
      <c r="BD103" s="1"/>
      <c r="BE103" s="1"/>
      <c r="BF103" s="1"/>
      <c r="BG103" s="1"/>
      <c r="BH103" s="1">
        <v>1</v>
      </c>
      <c r="BI103" s="1"/>
      <c r="BJ103" s="1"/>
      <c r="BK103" s="1"/>
      <c r="BL103" s="1"/>
      <c r="BM103" s="1"/>
      <c r="BN103" s="1"/>
      <c r="BO103" s="1"/>
      <c r="BP103" s="1"/>
      <c r="BQ103" s="1"/>
      <c r="BR103" s="1"/>
      <c r="BS103" s="1"/>
      <c r="BT103" s="1"/>
      <c r="BU103" s="1"/>
      <c r="BV103" s="1"/>
      <c r="BW103" s="1"/>
      <c r="BX103" s="1"/>
      <c r="BY103" s="1"/>
      <c r="BZ103">
        <v>1</v>
      </c>
      <c r="CA103" s="4"/>
      <c r="CB103">
        <v>1960</v>
      </c>
      <c r="CC103">
        <v>1</v>
      </c>
      <c r="CD103" s="4"/>
      <c r="CV103">
        <v>1</v>
      </c>
      <c r="CY103" s="4"/>
      <c r="CZ103">
        <v>1</v>
      </c>
      <c r="DA103" t="s">
        <v>830</v>
      </c>
      <c r="DB103" s="4"/>
      <c r="DC103" t="s">
        <v>508</v>
      </c>
      <c r="DD103" t="s">
        <v>594</v>
      </c>
      <c r="DE103" s="4" t="s">
        <v>830</v>
      </c>
      <c r="DF103">
        <v>1</v>
      </c>
      <c r="DU103" s="4"/>
    </row>
  </sheetData>
  <sortState ref="A3:DK103">
    <sortCondition ref="A2:A102"/>
  </sortState>
  <printOptions gridLines="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Fond R-9492 Case Index</vt:lpstr>
      <vt:lpstr>Fond R-8131 Case Index</vt:lpstr>
      <vt:lpstr>Fond 6 Case Index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Harrison</dc:creator>
  <cp:lastModifiedBy>Harrison</cp:lastModifiedBy>
  <cp:lastPrinted>2009-04-07T18:29:53Z</cp:lastPrinted>
  <dcterms:created xsi:type="dcterms:W3CDTF">2009-02-23T08:23:14Z</dcterms:created>
  <dcterms:modified xsi:type="dcterms:W3CDTF">2010-12-03T14:02:51Z</dcterms:modified>
</cp:coreProperties>
</file>